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sthand\transfert\"/>
    </mc:Choice>
  </mc:AlternateContent>
  <xr:revisionPtr revIDLastSave="0" documentId="8_{67B1648A-8640-4E08-8AD5-9D75614E6B6C}" xr6:coauthVersionLast="47" xr6:coauthVersionMax="47" xr10:uidLastSave="{00000000-0000-0000-0000-000000000000}"/>
  <bookViews>
    <workbookView xWindow="-120" yWindow="-120" windowWidth="29040" windowHeight="16440" xr2:uid="{4A0ECFED-88E6-482D-88A5-0684EE2BA5CF}"/>
  </bookViews>
  <sheets>
    <sheet name="statistiques 5142000" sheetId="1" r:id="rId1"/>
  </sheets>
  <externalReferences>
    <externalReference r:id="rId2"/>
    <externalReference r:id="rId3"/>
    <externalReference r:id="rId4"/>
  </externalReferences>
  <definedNames>
    <definedName name="_AMO_UniqueIdentifier" hidden="1">"'4236d177-f7f2-406d-9f08-21d3725093ea'"</definedName>
    <definedName name="_xlnm._FilterDatabase" localSheetId="0" hidden="1">'statistiques 5142000'!$B$110:$Y$255</definedName>
    <definedName name="Epcicom2017" localSheetId="0">#REF!</definedName>
    <definedName name="Epcicom2017">#REF!</definedName>
    <definedName name="_xlnm.Print_Titles" localSheetId="0">'statistiques 5142000'!$1:$3</definedName>
    <definedName name="label_2016">[2]Label2016!$B$1:$H$1671</definedName>
    <definedName name="RSTAT_ARM" localSheetId="0">#REF!</definedName>
    <definedName name="RSTAT_ARM">#REF!</definedName>
    <definedName name="RSTAT_COM" localSheetId="0">#REF!</definedName>
    <definedName name="RSTAT_COM">#REF!</definedName>
    <definedName name="RSTAT_DEP" localSheetId="0">#REF!</definedName>
    <definedName name="RSTAT_DEP">#REF!</definedName>
    <definedName name="RSTAT_ZE1990" localSheetId="0">#REF!</definedName>
    <definedName name="RSTAT_ZE1990">#REF!</definedName>
    <definedName name="Structure">[3]Données!$A$1:$D$103</definedName>
    <definedName name="_xlnm.Print_Area" localSheetId="0">'statistiques 5142000'!$A$1:$AC$201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81" i="1" l="1"/>
  <c r="P181" i="1"/>
  <c r="AC180" i="1"/>
  <c r="P180" i="1"/>
  <c r="AC179" i="1"/>
  <c r="P179" i="1"/>
  <c r="AC178" i="1"/>
  <c r="P178" i="1"/>
  <c r="AC175" i="1"/>
  <c r="U175" i="1"/>
  <c r="P175" i="1"/>
  <c r="O175" i="1"/>
  <c r="AB175" i="1" s="1"/>
  <c r="N175" i="1"/>
  <c r="AA175" i="1" s="1"/>
  <c r="M175" i="1"/>
  <c r="Z175" i="1" s="1"/>
  <c r="L175" i="1"/>
  <c r="Y175" i="1" s="1"/>
  <c r="K175" i="1"/>
  <c r="X175" i="1" s="1"/>
  <c r="J175" i="1"/>
  <c r="W175" i="1" s="1"/>
  <c r="I175" i="1"/>
  <c r="H175" i="1"/>
  <c r="S175" i="1" s="1"/>
  <c r="AC172" i="1"/>
  <c r="P172" i="1"/>
  <c r="AC171" i="1"/>
  <c r="P171" i="1"/>
  <c r="AC170" i="1"/>
  <c r="P170" i="1"/>
  <c r="AC169" i="1"/>
  <c r="P169" i="1"/>
  <c r="AC168" i="1"/>
  <c r="P168" i="1"/>
  <c r="AC167" i="1"/>
  <c r="P167" i="1"/>
  <c r="AC166" i="1"/>
  <c r="P166" i="1"/>
  <c r="AC165" i="1"/>
  <c r="P165" i="1"/>
  <c r="AC164" i="1"/>
  <c r="P164" i="1"/>
  <c r="AC163" i="1"/>
  <c r="P163" i="1"/>
  <c r="AC162" i="1"/>
  <c r="P162" i="1"/>
  <c r="AC161" i="1"/>
  <c r="P161" i="1"/>
  <c r="AC160" i="1"/>
  <c r="P160" i="1"/>
  <c r="AC159" i="1"/>
  <c r="P159" i="1"/>
  <c r="AC158" i="1"/>
  <c r="P158" i="1"/>
  <c r="AC157" i="1"/>
  <c r="P157" i="1"/>
  <c r="AC156" i="1"/>
  <c r="P156" i="1"/>
  <c r="AC153" i="1"/>
  <c r="Z153" i="1"/>
  <c r="P153" i="1"/>
  <c r="O153" i="1"/>
  <c r="AB153" i="1" s="1"/>
  <c r="N153" i="1"/>
  <c r="AA153" i="1" s="1"/>
  <c r="M153" i="1"/>
  <c r="L153" i="1"/>
  <c r="Y153" i="1" s="1"/>
  <c r="K153" i="1"/>
  <c r="X153" i="1" s="1"/>
  <c r="J153" i="1"/>
  <c r="W153" i="1" s="1"/>
  <c r="I153" i="1"/>
  <c r="U153" i="1" s="1"/>
  <c r="H153" i="1"/>
  <c r="S153" i="1" s="1"/>
  <c r="P150" i="1"/>
  <c r="AC149" i="1"/>
  <c r="P149" i="1"/>
  <c r="AC148" i="1"/>
  <c r="P148" i="1"/>
  <c r="AC147" i="1"/>
  <c r="P147" i="1"/>
  <c r="AC146" i="1"/>
  <c r="P146" i="1"/>
  <c r="AC145" i="1"/>
  <c r="P145" i="1"/>
  <c r="AC144" i="1"/>
  <c r="P144" i="1"/>
  <c r="AC143" i="1"/>
  <c r="AB141" i="1"/>
  <c r="AA141" i="1"/>
  <c r="Z141" i="1"/>
  <c r="Y141" i="1"/>
  <c r="P141" i="1"/>
  <c r="O141" i="1"/>
  <c r="N141" i="1"/>
  <c r="M141" i="1"/>
  <c r="L141" i="1"/>
  <c r="K141" i="1"/>
  <c r="J141" i="1"/>
  <c r="I141" i="1"/>
  <c r="H141" i="1"/>
  <c r="AC139" i="1"/>
  <c r="P139" i="1"/>
  <c r="AC138" i="1"/>
  <c r="P138" i="1"/>
  <c r="AC137" i="1"/>
  <c r="P137" i="1"/>
  <c r="AC136" i="1"/>
  <c r="P136" i="1"/>
  <c r="AC135" i="1"/>
  <c r="P135" i="1"/>
  <c r="P134" i="1"/>
  <c r="AB133" i="1"/>
  <c r="AA133" i="1"/>
  <c r="Z133" i="1"/>
  <c r="Y133" i="1"/>
  <c r="P133" i="1"/>
  <c r="P132" i="1"/>
  <c r="AC131" i="1"/>
  <c r="P131" i="1"/>
  <c r="AC130" i="1"/>
  <c r="P130" i="1"/>
  <c r="AC129" i="1"/>
  <c r="P129" i="1"/>
  <c r="AC128" i="1"/>
  <c r="P128" i="1"/>
  <c r="AC127" i="1"/>
  <c r="AB125" i="1"/>
  <c r="AA125" i="1"/>
  <c r="Z125" i="1"/>
  <c r="Y125" i="1"/>
  <c r="P125" i="1"/>
  <c r="O125" i="1"/>
  <c r="N125" i="1"/>
  <c r="M125" i="1"/>
  <c r="L125" i="1"/>
  <c r="K125" i="1"/>
  <c r="J125" i="1"/>
  <c r="I125" i="1"/>
  <c r="H125" i="1"/>
  <c r="AC123" i="1"/>
  <c r="P123" i="1"/>
  <c r="AC122" i="1"/>
  <c r="P122" i="1"/>
  <c r="AC121" i="1"/>
  <c r="P121" i="1"/>
  <c r="AC120" i="1"/>
  <c r="P120" i="1"/>
  <c r="AC119" i="1"/>
  <c r="P119" i="1"/>
  <c r="AC118" i="1"/>
  <c r="P118" i="1"/>
  <c r="AC117" i="1"/>
  <c r="P117" i="1"/>
  <c r="AC116" i="1"/>
  <c r="P116" i="1"/>
  <c r="AC115" i="1"/>
  <c r="P115" i="1"/>
  <c r="AC114" i="1"/>
  <c r="P114" i="1"/>
  <c r="AC113" i="1"/>
  <c r="P113" i="1"/>
  <c r="AC112" i="1"/>
  <c r="P112" i="1"/>
  <c r="AB110" i="1"/>
  <c r="AA110" i="1"/>
  <c r="Z110" i="1"/>
  <c r="Y110" i="1"/>
  <c r="P109" i="1"/>
  <c r="O109" i="1"/>
  <c r="N109" i="1"/>
  <c r="M109" i="1"/>
  <c r="L109" i="1"/>
  <c r="K109" i="1"/>
  <c r="J109" i="1"/>
  <c r="I109" i="1"/>
  <c r="H109" i="1"/>
  <c r="P106" i="1"/>
  <c r="AC105" i="1"/>
  <c r="P105" i="1"/>
  <c r="AC104" i="1"/>
  <c r="P104" i="1"/>
  <c r="AC103" i="1"/>
  <c r="P103" i="1"/>
  <c r="AC102" i="1"/>
  <c r="P102" i="1"/>
  <c r="AC101" i="1"/>
  <c r="P101" i="1"/>
  <c r="P100" i="1"/>
  <c r="AB99" i="1"/>
  <c r="AA99" i="1"/>
  <c r="Z99" i="1"/>
  <c r="Y99" i="1"/>
  <c r="P99" i="1"/>
  <c r="P98" i="1"/>
  <c r="AC97" i="1"/>
  <c r="P97" i="1"/>
  <c r="AC96" i="1"/>
  <c r="P96" i="1"/>
  <c r="AC95" i="1"/>
  <c r="P95" i="1"/>
  <c r="AC94" i="1"/>
  <c r="P94" i="1"/>
  <c r="AC93" i="1"/>
  <c r="P93" i="1"/>
  <c r="AC92" i="1"/>
  <c r="P92" i="1"/>
  <c r="AC91" i="1"/>
  <c r="P91" i="1"/>
  <c r="P90" i="1"/>
  <c r="AB89" i="1"/>
  <c r="AA89" i="1"/>
  <c r="Z89" i="1"/>
  <c r="Y89" i="1"/>
  <c r="P89" i="1"/>
  <c r="P88" i="1"/>
  <c r="AC87" i="1"/>
  <c r="P87" i="1"/>
  <c r="AC86" i="1"/>
  <c r="AC85" i="1"/>
  <c r="AC84" i="1"/>
  <c r="P84" i="1"/>
  <c r="O84" i="1"/>
  <c r="N84" i="1"/>
  <c r="M84" i="1"/>
  <c r="L84" i="1"/>
  <c r="K84" i="1"/>
  <c r="J84" i="1"/>
  <c r="I84" i="1"/>
  <c r="H84" i="1"/>
  <c r="AC83" i="1"/>
  <c r="AC82" i="1"/>
  <c r="P82" i="1"/>
  <c r="AC81" i="1"/>
  <c r="P81" i="1"/>
  <c r="P80" i="1"/>
  <c r="AB79" i="1"/>
  <c r="AA79" i="1"/>
  <c r="Z79" i="1"/>
  <c r="Y79" i="1"/>
  <c r="P79" i="1"/>
  <c r="P78" i="1"/>
  <c r="AC77" i="1"/>
  <c r="P77" i="1"/>
  <c r="AC76" i="1"/>
  <c r="P76" i="1"/>
  <c r="AC75" i="1"/>
  <c r="AC74" i="1"/>
  <c r="AC73" i="1"/>
  <c r="P73" i="1"/>
  <c r="O73" i="1"/>
  <c r="N73" i="1"/>
  <c r="M73" i="1"/>
  <c r="L73" i="1"/>
  <c r="K73" i="1"/>
  <c r="J73" i="1"/>
  <c r="I73" i="1"/>
  <c r="H73" i="1"/>
  <c r="AC72" i="1"/>
  <c r="AC71" i="1"/>
  <c r="P71" i="1"/>
  <c r="P70" i="1"/>
  <c r="AB69" i="1"/>
  <c r="AA69" i="1"/>
  <c r="Z69" i="1"/>
  <c r="Y69" i="1"/>
  <c r="P69" i="1"/>
  <c r="P68" i="1"/>
  <c r="AC67" i="1"/>
  <c r="P67" i="1"/>
  <c r="AC66" i="1"/>
  <c r="P66" i="1"/>
  <c r="AC65" i="1"/>
  <c r="P65" i="1"/>
  <c r="AC64" i="1"/>
  <c r="P64" i="1"/>
  <c r="P63" i="1"/>
  <c r="AB62" i="1"/>
  <c r="AA62" i="1"/>
  <c r="Z62" i="1"/>
  <c r="Y62" i="1"/>
  <c r="P62" i="1"/>
  <c r="P61" i="1"/>
  <c r="P60" i="1"/>
  <c r="P59" i="1"/>
  <c r="P58" i="1"/>
  <c r="P57" i="1"/>
  <c r="P56" i="1"/>
  <c r="P55" i="1"/>
  <c r="P54" i="1"/>
  <c r="P53" i="1"/>
  <c r="P52" i="1"/>
  <c r="P51" i="1"/>
  <c r="AB50" i="1"/>
  <c r="AA50" i="1"/>
  <c r="Z50" i="1"/>
  <c r="Y50" i="1"/>
  <c r="P50" i="1"/>
  <c r="P49" i="1"/>
  <c r="AC48" i="1"/>
  <c r="P48" i="1"/>
  <c r="AC47" i="1"/>
  <c r="P47" i="1"/>
  <c r="AC46" i="1"/>
  <c r="P46" i="1"/>
  <c r="AC45" i="1"/>
  <c r="P45" i="1"/>
  <c r="AC44" i="1"/>
  <c r="P44" i="1"/>
  <c r="AC43" i="1"/>
  <c r="AB41" i="1"/>
  <c r="AA41" i="1"/>
  <c r="Z41" i="1"/>
  <c r="Y41" i="1"/>
  <c r="P41" i="1"/>
  <c r="O41" i="1"/>
  <c r="N41" i="1"/>
  <c r="M41" i="1"/>
  <c r="L41" i="1"/>
  <c r="K41" i="1"/>
  <c r="J41" i="1"/>
  <c r="I41" i="1"/>
  <c r="H41" i="1"/>
  <c r="P39" i="1"/>
  <c r="AC38" i="1"/>
  <c r="P38" i="1"/>
  <c r="AC37" i="1"/>
  <c r="P37" i="1"/>
  <c r="AC36" i="1"/>
  <c r="P36" i="1"/>
  <c r="AC35" i="1"/>
  <c r="P35" i="1"/>
  <c r="AC34" i="1"/>
  <c r="P34" i="1"/>
  <c r="AC33" i="1"/>
  <c r="P33" i="1"/>
  <c r="AC32" i="1"/>
  <c r="P32" i="1"/>
  <c r="AC31" i="1"/>
  <c r="P31" i="1"/>
  <c r="AC30" i="1"/>
  <c r="P30" i="1"/>
  <c r="AC29" i="1"/>
  <c r="P29" i="1"/>
  <c r="AC28" i="1"/>
  <c r="P28" i="1"/>
  <c r="AC27" i="1"/>
  <c r="P27" i="1"/>
  <c r="AC26" i="1"/>
  <c r="P26" i="1"/>
  <c r="P23" i="1"/>
  <c r="O23" i="1"/>
  <c r="N23" i="1"/>
  <c r="M23" i="1"/>
  <c r="L23" i="1"/>
  <c r="K23" i="1"/>
  <c r="J23" i="1"/>
  <c r="I23" i="1"/>
  <c r="H23" i="1"/>
  <c r="P21" i="1"/>
  <c r="AC20" i="1"/>
  <c r="P20" i="1"/>
  <c r="AC19" i="1"/>
  <c r="P19" i="1"/>
  <c r="AC18" i="1"/>
  <c r="P18" i="1"/>
  <c r="AC17" i="1"/>
  <c r="P17" i="1"/>
  <c r="AC16" i="1"/>
  <c r="P16" i="1"/>
  <c r="AC15" i="1"/>
  <c r="P15" i="1"/>
  <c r="AC14" i="1"/>
  <c r="P14" i="1"/>
  <c r="AC13" i="1"/>
  <c r="P13" i="1"/>
  <c r="AC12" i="1"/>
  <c r="P12" i="1"/>
  <c r="AC8" i="1"/>
  <c r="AC7" i="1"/>
  <c r="AC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Arnaud Mayeur</author>
  </authors>
  <commentList>
    <comment ref="O162" authorId="0" shapeId="0" xr:uid="{DFCC53EF-AAB3-460D-BB8A-5D91B947CA64}">
      <text>
        <r>
          <rPr>
            <sz val="9"/>
            <color indexed="81"/>
            <rFont val="Tahoma"/>
            <family val="2"/>
          </rPr>
          <t xml:space="preserve">En cumulant les créations et les renouvellements de licences de la saison N-1 et en comparant les renouvellements de la saison N
</t>
        </r>
      </text>
    </comment>
    <comment ref="AB164" authorId="0" shapeId="0" xr:uid="{AA653BE0-1C4A-4EC2-9F76-794E4A21E623}">
      <text>
        <r>
          <rPr>
            <sz val="9"/>
            <color indexed="81"/>
            <rFont val="Tahoma"/>
            <family val="2"/>
          </rPr>
          <t xml:space="preserve">En cumulant les créations et les renouvellements de licences de la saison N-1 et en comparant les renouvellements de la saison N
</t>
        </r>
      </text>
    </comment>
  </commentList>
</comments>
</file>

<file path=xl/sharedStrings.xml><?xml version="1.0" encoding="utf-8"?>
<sst xmlns="http://schemas.openxmlformats.org/spreadsheetml/2006/main" count="356" uniqueCount="200">
  <si>
    <t>Comité de la Loire</t>
  </si>
  <si>
    <t xml:space="preserve">Votre situation au </t>
  </si>
  <si>
    <t>Votre développement quantitatif
total général</t>
  </si>
  <si>
    <t>2018
2019</t>
  </si>
  <si>
    <t>2019
2020</t>
  </si>
  <si>
    <t>2020
2021</t>
  </si>
  <si>
    <t>2021
2022</t>
  </si>
  <si>
    <t>2021-2022 Dont  17 ans et -</t>
  </si>
  <si>
    <t>Votre N° d'affiliation :</t>
  </si>
  <si>
    <t>Féminins</t>
  </si>
  <si>
    <t>Masculins</t>
  </si>
  <si>
    <t>Nombre total de licenciés</t>
  </si>
  <si>
    <t>Votre développement quantitatif</t>
  </si>
  <si>
    <t>Votre développement 
quantitatif à date</t>
  </si>
  <si>
    <t>j -1 an</t>
  </si>
  <si>
    <t>à ce jour</t>
  </si>
  <si>
    <t>validé</t>
  </si>
  <si>
    <t>finalisé</t>
  </si>
  <si>
    <t>en cours</t>
  </si>
  <si>
    <t>Nb total de licencié(e)s</t>
  </si>
  <si>
    <t>D</t>
  </si>
  <si>
    <t>Total dirigeant(e)s et jeunes dirigeant(e)s</t>
  </si>
  <si>
    <t>dont création</t>
  </si>
  <si>
    <t>dont renouvellement</t>
  </si>
  <si>
    <t>dont mutation</t>
  </si>
  <si>
    <t>P</t>
  </si>
  <si>
    <t xml:space="preserve">Total pratiquant(e)s </t>
  </si>
  <si>
    <t>E</t>
  </si>
  <si>
    <t>Total événementielle</t>
  </si>
  <si>
    <t>Les pratiques</t>
  </si>
  <si>
    <t>Les pratiques à date</t>
  </si>
  <si>
    <t>Blanche Dirigeant</t>
  </si>
  <si>
    <t>Dirigeant</t>
  </si>
  <si>
    <t>Baby-hand</t>
  </si>
  <si>
    <t>Blanche Joueur +16 ans</t>
  </si>
  <si>
    <t>Corpo</t>
  </si>
  <si>
    <t>HandEnsemble</t>
  </si>
  <si>
    <t>Handfit</t>
  </si>
  <si>
    <t>Joueur - 12 ans</t>
  </si>
  <si>
    <t>Joueur 12/16 ans</t>
  </si>
  <si>
    <t>Joueur + 16 ans</t>
  </si>
  <si>
    <t>Joueur Indépendant</t>
  </si>
  <si>
    <t>Loisir</t>
  </si>
  <si>
    <t>Joueur international</t>
  </si>
  <si>
    <t>Evénementielle</t>
  </si>
  <si>
    <t>Votre niveau de structuration
Arbitres, Techniciens arbitres (ACTIF)</t>
  </si>
  <si>
    <t>Etat de la structure</t>
  </si>
  <si>
    <t>Club(s) affilié(s) Civil</t>
  </si>
  <si>
    <t>JA ELITE</t>
  </si>
  <si>
    <t>Club(s) affilié(s) Corpo</t>
  </si>
  <si>
    <t>JA FEDERAL</t>
  </si>
  <si>
    <t>dont Nouveau club</t>
  </si>
  <si>
    <t>JA PRE-ELITE</t>
  </si>
  <si>
    <t>dont En sommeil et réaffilié</t>
  </si>
  <si>
    <t>JA T1</t>
  </si>
  <si>
    <t>dont Mis en sommeil, cessation, supprimé</t>
  </si>
  <si>
    <t>JA T2</t>
  </si>
  <si>
    <t>dont Affilié sans licence</t>
  </si>
  <si>
    <t>JA T3</t>
  </si>
  <si>
    <t>JAJ T1</t>
  </si>
  <si>
    <t>Votre ancrage territorial</t>
  </si>
  <si>
    <t>JAJ T2</t>
  </si>
  <si>
    <t>JAJ T3</t>
  </si>
  <si>
    <t>Population totale de la structure</t>
  </si>
  <si>
    <t>JAJ CLUB</t>
  </si>
  <si>
    <t>Taux de licenciés total au regard de la population</t>
  </si>
  <si>
    <t>Juge Délégué National</t>
  </si>
  <si>
    <t xml:space="preserve">Population totale de la structure de 3 à 65 ans Féminin </t>
  </si>
  <si>
    <t>Juge Superviseur National</t>
  </si>
  <si>
    <t>Taux de licenciés total au regard de la population Féminin</t>
  </si>
  <si>
    <t>Juge Superviseur Territorial</t>
  </si>
  <si>
    <t>Population totale de la structure de 3 à 65 ans Masculin</t>
  </si>
  <si>
    <t>Accompagnateur Territorial</t>
  </si>
  <si>
    <t>Taux de licenciés total au regard de la population Masculin</t>
  </si>
  <si>
    <t>Officiel de Table de marque</t>
  </si>
  <si>
    <t>Nb de communes d'où sont issus vos licenciés(mini 5/communes)</t>
  </si>
  <si>
    <t>Responsable de Salle et espace de compétition</t>
  </si>
  <si>
    <t>Nb de communes potentielles pour la structure</t>
  </si>
  <si>
    <t>Officiel de Table de marque en formation</t>
  </si>
  <si>
    <t>Animateur Ecole Arbitrage certifié</t>
  </si>
  <si>
    <t>Accompagnateur Ecole Arbitrage certifié</t>
  </si>
  <si>
    <t>Convention</t>
  </si>
  <si>
    <t>Accompagnateur National</t>
  </si>
  <si>
    <t>Animateur National</t>
  </si>
  <si>
    <t>Total :</t>
  </si>
  <si>
    <t>Animateur Territorial</t>
  </si>
  <si>
    <t>Nationale</t>
  </si>
  <si>
    <t>Régionale</t>
  </si>
  <si>
    <t>Départementale</t>
  </si>
  <si>
    <t>Compétitions: Nombre de poule en gestion</t>
  </si>
  <si>
    <t>total :</t>
  </si>
  <si>
    <t>National séniors</t>
  </si>
  <si>
    <t>Votre niveau de développement 
qualitatif</t>
  </si>
  <si>
    <t>National -18 ans</t>
  </si>
  <si>
    <t>Régional séniors</t>
  </si>
  <si>
    <t>Régional jeunes</t>
  </si>
  <si>
    <t>Nb Equipes Elite (LNH - LFH - D2M - D2F)</t>
  </si>
  <si>
    <t>Départemental séniors</t>
  </si>
  <si>
    <t>Nb Equipes National  (N1 - N2 - N3)</t>
  </si>
  <si>
    <t>Départemental jeunes</t>
  </si>
  <si>
    <t>Nb Equipes National -18 ans</t>
  </si>
  <si>
    <t>Nb Equipes Régional Séniors</t>
  </si>
  <si>
    <t>Compétitions : Nombre d'équipes</t>
  </si>
  <si>
    <t>Nb Equipes Régional Jeunes</t>
  </si>
  <si>
    <t>Nb Equipes Départemental Séniors</t>
  </si>
  <si>
    <t>Nb Equipes Départemental Jeunes</t>
  </si>
  <si>
    <t>Elites et National séniors</t>
  </si>
  <si>
    <t>Votre niveau de structuration 
Techniciens (avec date de validité et licencié)</t>
  </si>
  <si>
    <t>Animateur de handball</t>
  </si>
  <si>
    <t>Animateur BabyHand</t>
  </si>
  <si>
    <t>Coach handfit-Sport Santé</t>
  </si>
  <si>
    <t>Compétitions : Nombre de matchs</t>
  </si>
  <si>
    <t>Coordonnateur de formation</t>
  </si>
  <si>
    <t>En formation d'animateur de handball</t>
  </si>
  <si>
    <t>En formation d'entraîneur interrégional</t>
  </si>
  <si>
    <t>En formation d'entraîneur régional</t>
  </si>
  <si>
    <t>Entraîneur Fédéral - Adultes</t>
  </si>
  <si>
    <t>Entraîneur Fédéral - Enfants</t>
  </si>
  <si>
    <t>Entraîneur Fédéral - Jeunes</t>
  </si>
  <si>
    <t>Entraîneur Interrégional - Adultes</t>
  </si>
  <si>
    <t>Entraîneur Interrégional - Enfants</t>
  </si>
  <si>
    <t>Entraîneur Interrégional - Jeunes</t>
  </si>
  <si>
    <t>Honorabilité/intégrité</t>
  </si>
  <si>
    <t>Entraîneur Régional</t>
  </si>
  <si>
    <t>Formateur</t>
  </si>
  <si>
    <t>Total qualifiés :</t>
  </si>
  <si>
    <t>Brevet Etat Educateur Sportif 1er degré</t>
  </si>
  <si>
    <t>Présidents, Secrétaires, Trésoriers</t>
  </si>
  <si>
    <t>Brevet Etat Educateur Sportif 2nd degré</t>
  </si>
  <si>
    <t>Encadrants sportifs bénévoles</t>
  </si>
  <si>
    <t>DESJEPS Performance Sportive Mention Handball</t>
  </si>
  <si>
    <t>Encadrants sportifs salariés</t>
  </si>
  <si>
    <t>DEJEPS Perfectionnement Sportif Mention Handball</t>
  </si>
  <si>
    <t>Autres encadrants</t>
  </si>
  <si>
    <t>BPJEPS sports collectifs mention handball</t>
  </si>
  <si>
    <t>licences Evénementielles par événement</t>
  </si>
  <si>
    <t>Evénement</t>
  </si>
  <si>
    <t>dont</t>
  </si>
  <si>
    <t>Opération Grand Stade</t>
  </si>
  <si>
    <t>Autre...</t>
  </si>
  <si>
    <t>Mini Hand</t>
  </si>
  <si>
    <t>Sandball</t>
  </si>
  <si>
    <t>Journée Portes Ouvertes</t>
  </si>
  <si>
    <t>Action Euro 2018</t>
  </si>
  <si>
    <t>Handensemble</t>
  </si>
  <si>
    <t>Intervention Ecole</t>
  </si>
  <si>
    <t>Caravane du Handball</t>
  </si>
  <si>
    <t>Action périphérique Mondial 2017</t>
  </si>
  <si>
    <t>Rencontre(s) Non Compétitive(s)</t>
  </si>
  <si>
    <t>licence événementielle (N-1) transformée en pratiquante ou dirigeante (N)</t>
  </si>
  <si>
    <t>Label Ecole d'Arbitrage</t>
  </si>
  <si>
    <t>Or</t>
  </si>
  <si>
    <t>Argent</t>
  </si>
  <si>
    <t>Bronze</t>
  </si>
  <si>
    <t>Simple</t>
  </si>
  <si>
    <t>Label Ecole de Hand</t>
  </si>
  <si>
    <t>Action périphérique Mondial 2018</t>
  </si>
  <si>
    <t>Kilométres parcourus</t>
  </si>
  <si>
    <t>Recensement emploi</t>
  </si>
  <si>
    <t>Elite (LNH - LFH - D2M - D2F)</t>
  </si>
  <si>
    <t>Salariés fédération</t>
  </si>
  <si>
    <t>National  (N1 - N2 - N3)</t>
  </si>
  <si>
    <t>Cadres techniques fédération</t>
  </si>
  <si>
    <t>Salariés et cadres techniques groupement employeur</t>
  </si>
  <si>
    <t>Régional Séniors</t>
  </si>
  <si>
    <t>Salariés et cadres techniques ligues</t>
  </si>
  <si>
    <t>Régional Jeunes</t>
  </si>
  <si>
    <t>Salariés et cadres techniques comités</t>
  </si>
  <si>
    <t>Départemental Séniors</t>
  </si>
  <si>
    <t>Salariés clubs</t>
  </si>
  <si>
    <t>Départemental Jeunes</t>
  </si>
  <si>
    <t>licences pratiquantes par tranche d'age</t>
  </si>
  <si>
    <t>FEMININS</t>
  </si>
  <si>
    <t>MASCULINS</t>
  </si>
  <si>
    <t>Création</t>
  </si>
  <si>
    <t>Renouvellement</t>
  </si>
  <si>
    <t>2 ans et moins</t>
  </si>
  <si>
    <t>3 ans</t>
  </si>
  <si>
    <t>4 ans</t>
  </si>
  <si>
    <t>5 ans</t>
  </si>
  <si>
    <t>6 ans</t>
  </si>
  <si>
    <t>7 ans</t>
  </si>
  <si>
    <t>8 ans</t>
  </si>
  <si>
    <t>9 ans</t>
  </si>
  <si>
    <t xml:space="preserve">10 ans </t>
  </si>
  <si>
    <t>11 ans</t>
  </si>
  <si>
    <t>12 ans</t>
  </si>
  <si>
    <t>13 ans</t>
  </si>
  <si>
    <t>14 ans</t>
  </si>
  <si>
    <t>15 ans</t>
  </si>
  <si>
    <t>16 ans</t>
  </si>
  <si>
    <t>17 ans</t>
  </si>
  <si>
    <t>18 ans et plus</t>
  </si>
  <si>
    <t>0 à 6 ans</t>
  </si>
  <si>
    <t>7 ans à 11 ans</t>
  </si>
  <si>
    <t>12 ans à 16 ans</t>
  </si>
  <si>
    <t>+ 16 ans</t>
  </si>
  <si>
    <t>SEXE</t>
  </si>
  <si>
    <t>CLUB</t>
  </si>
  <si>
    <t>CHAMPIONNAT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</si>
</sst>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#####"/>
    <numFmt numFmtId="165" formatCode="0.000"/>
    <numFmt numFmtId="166" formatCode="0#"/>
  </numFmts>
  <fonts count="6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i/>
      <sz val="16"/>
      <color rgb="FF660066"/>
      <name val="Arial"/>
      <family val="2"/>
    </font>
    <font>
      <sz val="10"/>
      <name val="Wingdings 3"/>
      <family val="1"/>
      <charset val="2"/>
    </font>
    <font>
      <sz val="9"/>
      <name val="Wingdings 3"/>
      <family val="1"/>
      <charset val="2"/>
    </font>
    <font>
      <sz val="9"/>
      <name val="Arial"/>
      <family val="2"/>
    </font>
    <font>
      <b/>
      <i/>
      <sz val="10"/>
      <color theme="0"/>
      <name val="Arial"/>
      <family val="2"/>
    </font>
    <font>
      <b/>
      <i/>
      <sz val="8"/>
      <color indexed="9"/>
      <name val="Arial"/>
      <family val="2"/>
    </font>
    <font>
      <b/>
      <i/>
      <sz val="7"/>
      <color indexed="9"/>
      <name val="Arial"/>
      <family val="2"/>
    </font>
    <font>
      <b/>
      <i/>
      <sz val="7"/>
      <color indexed="9"/>
      <name val="Wingdings 3"/>
      <family val="1"/>
      <charset val="2"/>
    </font>
    <font>
      <i/>
      <sz val="16"/>
      <color rgb="FF660066"/>
      <name val="Wingdings 3"/>
      <family val="1"/>
      <charset val="2"/>
    </font>
    <font>
      <i/>
      <sz val="7"/>
      <name val="Arial"/>
      <family val="2"/>
    </font>
    <font>
      <sz val="8"/>
      <name val="Arial"/>
      <family val="2"/>
    </font>
    <font>
      <b/>
      <sz val="8"/>
      <name val="Wingdings 3"/>
      <family val="1"/>
      <charset val="2"/>
    </font>
    <font>
      <b/>
      <i/>
      <sz val="7"/>
      <name val="Arial"/>
      <family val="2"/>
    </font>
    <font>
      <b/>
      <sz val="8"/>
      <name val="Arial"/>
      <family val="2"/>
    </font>
    <font>
      <i/>
      <sz val="14"/>
      <color rgb="FF660066"/>
      <name val="Arial"/>
      <family val="2"/>
    </font>
    <font>
      <i/>
      <sz val="14"/>
      <color rgb="FF660066"/>
      <name val="Wingdings 3"/>
      <family val="1"/>
      <charset val="2"/>
    </font>
    <font>
      <b/>
      <i/>
      <sz val="8"/>
      <color indexed="9"/>
      <name val="Wingdings 3"/>
      <family val="1"/>
      <charset val="2"/>
    </font>
    <font>
      <b/>
      <i/>
      <sz val="9"/>
      <color theme="0"/>
      <name val="Calibri"/>
      <family val="2"/>
      <scheme val="minor"/>
    </font>
    <font>
      <b/>
      <i/>
      <sz val="9"/>
      <color theme="0"/>
      <name val="Wingdings 3"/>
      <family val="1"/>
      <charset val="2"/>
    </font>
    <font>
      <b/>
      <sz val="9"/>
      <name val="Arial"/>
      <family val="2"/>
    </font>
    <font>
      <sz val="9"/>
      <color theme="0"/>
      <name val="Arial"/>
      <family val="2"/>
    </font>
    <font>
      <b/>
      <i/>
      <sz val="7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i/>
      <sz val="7"/>
      <color indexed="8"/>
      <name val="Arial"/>
      <family val="2"/>
    </font>
    <font>
      <i/>
      <sz val="8"/>
      <color indexed="8"/>
      <name val="Arial"/>
      <family val="2"/>
    </font>
    <font>
      <b/>
      <i/>
      <sz val="7"/>
      <color rgb="FF00B050"/>
      <name val="Arial"/>
      <family val="2"/>
    </font>
    <font>
      <b/>
      <i/>
      <sz val="8"/>
      <color rgb="FF00B050"/>
      <name val="Arial"/>
      <family val="2"/>
    </font>
    <font>
      <b/>
      <sz val="8"/>
      <color rgb="FF00B050"/>
      <name val="Arial"/>
      <family val="2"/>
    </font>
    <font>
      <sz val="8"/>
      <color rgb="FF00B050"/>
      <name val="Arial"/>
      <family val="2"/>
    </font>
    <font>
      <b/>
      <i/>
      <sz val="7"/>
      <color rgb="FF0070C0"/>
      <name val="Arial"/>
      <family val="2"/>
    </font>
    <font>
      <b/>
      <i/>
      <sz val="8"/>
      <color rgb="FF3366FF"/>
      <name val="Arial"/>
      <family val="2"/>
    </font>
    <font>
      <b/>
      <sz val="8"/>
      <color rgb="FF3366FF"/>
      <name val="Arial"/>
      <family val="2"/>
    </font>
    <font>
      <sz val="8"/>
      <name val="Wingdings 3"/>
      <family val="1"/>
      <charset val="2"/>
    </font>
    <font>
      <i/>
      <sz val="7"/>
      <color rgb="FFFF0000"/>
      <name val="Arial"/>
      <family val="2"/>
    </font>
    <font>
      <i/>
      <sz val="8"/>
      <color indexed="8"/>
      <name val="Times New Roman"/>
      <family val="1"/>
    </font>
    <font>
      <i/>
      <sz val="8"/>
      <name val="Times New Roman"/>
      <family val="1"/>
    </font>
    <font>
      <i/>
      <sz val="7"/>
      <color rgb="FF00B050"/>
      <name val="Arial"/>
      <family val="2"/>
    </font>
    <font>
      <i/>
      <sz val="7"/>
      <color rgb="FF0070C0"/>
      <name val="Arial"/>
      <family val="2"/>
    </font>
    <font>
      <i/>
      <sz val="8"/>
      <name val="Wingdings 3"/>
      <family val="1"/>
      <charset val="2"/>
    </font>
    <font>
      <i/>
      <sz val="8"/>
      <name val="Arial"/>
      <family val="2"/>
    </font>
    <font>
      <strike/>
      <sz val="10"/>
      <color rgb="FFFF0000"/>
      <name val="Arial"/>
      <family val="2"/>
    </font>
    <font>
      <i/>
      <sz val="7"/>
      <color theme="1"/>
      <name val="Arial"/>
      <family val="2"/>
    </font>
    <font>
      <sz val="7"/>
      <color indexed="8"/>
      <name val="Arial"/>
      <family val="2"/>
    </font>
    <font>
      <i/>
      <sz val="7"/>
      <name val="Calibri"/>
      <family val="2"/>
      <scheme val="minor"/>
    </font>
    <font>
      <i/>
      <sz val="10"/>
      <name val="Arial"/>
      <family val="2"/>
    </font>
    <font>
      <i/>
      <sz val="10"/>
      <name val="Wingdings 3"/>
      <family val="1"/>
      <charset val="2"/>
    </font>
    <font>
      <b/>
      <i/>
      <sz val="8"/>
      <color theme="0"/>
      <name val="Arial"/>
      <family val="2"/>
    </font>
    <font>
      <b/>
      <i/>
      <sz val="8"/>
      <color theme="0"/>
      <name val="Wingdings 3"/>
      <family val="1"/>
      <charset val="2"/>
    </font>
    <font>
      <sz val="7"/>
      <name val="Arial"/>
      <family val="2"/>
    </font>
    <font>
      <sz val="7"/>
      <name val="Wingdings 3"/>
      <family val="1"/>
      <charset val="2"/>
    </font>
    <font>
      <i/>
      <sz val="7"/>
      <name val="Wingdings 3"/>
      <family val="1"/>
      <charset val="2"/>
    </font>
    <font>
      <sz val="7"/>
      <color theme="1"/>
      <name val="Calibri"/>
      <family val="2"/>
      <scheme val="minor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i/>
      <sz val="10"/>
      <name val="Wingdings 3"/>
      <family val="1"/>
      <charset val="2"/>
    </font>
    <font>
      <sz val="8"/>
      <color theme="0"/>
      <name val="Arial"/>
      <family val="2"/>
    </font>
    <font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theme="4" tint="0.39997558519241921"/>
        <bgColor indexed="64"/>
      </patternFill>
    </fill>
  </fills>
  <borders count="328">
    <border>
      <left/>
      <right/>
      <top/>
      <bottom/>
      <diagonal/>
    </border>
    <border>
      <left style="thin">
        <color theme="9" tint="0.79998168889431442"/>
      </left>
      <right style="dashed">
        <color theme="9" tint="0.79998168889431442"/>
      </right>
      <top style="thin">
        <color theme="9" tint="0.79998168889431442"/>
      </top>
      <bottom style="dashed">
        <color theme="9" tint="0.79998168889431442"/>
      </bottom>
      <diagonal/>
    </border>
    <border>
      <left style="dashed">
        <color theme="9" tint="0.79998168889431442"/>
      </left>
      <right style="dashed">
        <color theme="9" tint="0.79998168889431442"/>
      </right>
      <top style="thin">
        <color theme="9" tint="0.79998168889431442"/>
      </top>
      <bottom style="dashed">
        <color theme="9" tint="0.79998168889431442"/>
      </bottom>
      <diagonal/>
    </border>
    <border>
      <left style="dashed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dashed">
        <color theme="9" tint="0.79998168889431442"/>
      </bottom>
      <diagonal/>
    </border>
    <border>
      <left style="thin">
        <color theme="9" tint="0.79998168889431442"/>
      </left>
      <right style="dashed">
        <color theme="9" tint="0.79998168889431442"/>
      </right>
      <top style="dashed">
        <color theme="9" tint="0.79998168889431442"/>
      </top>
      <bottom style="dashed">
        <color theme="9" tint="0.79998168889431442"/>
      </bottom>
      <diagonal/>
    </border>
    <border>
      <left style="dashed">
        <color theme="9" tint="0.79998168889431442"/>
      </left>
      <right style="dashed">
        <color theme="9" tint="0.79998168889431442"/>
      </right>
      <top style="dashed">
        <color theme="9" tint="0.79998168889431442"/>
      </top>
      <bottom style="dashed">
        <color theme="9" tint="0.79998168889431442"/>
      </bottom>
      <diagonal/>
    </border>
    <border>
      <left style="dashed">
        <color theme="9" tint="0.79998168889431442"/>
      </left>
      <right style="thin">
        <color theme="9" tint="0.79998168889431442"/>
      </right>
      <top style="dashed">
        <color theme="9" tint="0.79998168889431442"/>
      </top>
      <bottom style="dashed">
        <color theme="9" tint="0.79998168889431442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/>
      <bottom/>
      <diagonal/>
    </border>
    <border>
      <left style="thin">
        <color theme="9" tint="0.79998168889431442"/>
      </left>
      <right style="dashed">
        <color theme="9" tint="0.79998168889431442"/>
      </right>
      <top style="dashed">
        <color theme="9" tint="0.79998168889431442"/>
      </top>
      <bottom style="thin">
        <color theme="9" tint="0.79998168889431442"/>
      </bottom>
      <diagonal/>
    </border>
    <border>
      <left style="dashed">
        <color theme="9" tint="0.79998168889431442"/>
      </left>
      <right style="dashed">
        <color theme="9" tint="0.79998168889431442"/>
      </right>
      <top style="dashed">
        <color theme="9" tint="0.79998168889431442"/>
      </top>
      <bottom style="thin">
        <color theme="9" tint="0.79998168889431442"/>
      </bottom>
      <diagonal/>
    </border>
    <border>
      <left style="dashed">
        <color theme="9" tint="0.79998168889431442"/>
      </left>
      <right style="thin">
        <color theme="9" tint="0.79998168889431442"/>
      </right>
      <top style="dashed">
        <color theme="9" tint="0.79998168889431442"/>
      </top>
      <bottom style="thin">
        <color theme="9" tint="0.79998168889431442"/>
      </bottom>
      <diagonal/>
    </border>
    <border>
      <left style="medium">
        <color theme="6" tint="-0.499984740745262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/>
      <diagonal/>
    </border>
    <border>
      <left/>
      <right/>
      <top style="thin">
        <color theme="6" tint="-0.499984740745262"/>
      </top>
      <bottom/>
      <diagonal/>
    </border>
    <border>
      <left/>
      <right style="thin">
        <color indexed="64"/>
      </right>
      <top style="thin">
        <color theme="6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theme="6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6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6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theme="6" tint="-0.499984740745262"/>
      </bottom>
      <diagonal/>
    </border>
    <border>
      <left style="medium">
        <color theme="6" tint="-0.499984740745262"/>
      </left>
      <right style="thin">
        <color theme="6" tint="-0.499984740745262"/>
      </right>
      <top style="medium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medium">
        <color theme="6" tint="-0.499984740745262"/>
      </top>
      <bottom/>
      <diagonal/>
    </border>
    <border>
      <left style="thin">
        <color theme="6" tint="-0.499984740745262"/>
      </left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thin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thin">
        <color indexed="64"/>
      </right>
      <top/>
      <bottom style="medium">
        <color theme="6" tint="-0.499984740745262"/>
      </bottom>
      <diagonal/>
    </border>
    <border>
      <left style="double">
        <color indexed="64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indexed="64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 style="thin">
        <color theme="6" tint="-0.499984740745262"/>
      </right>
      <top/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 style="medium">
        <color theme="6" tint="-0.499984740745262"/>
      </top>
      <bottom style="hair">
        <color theme="6" tint="-0.499984740745262"/>
      </bottom>
      <diagonal/>
    </border>
    <border>
      <left/>
      <right/>
      <top style="medium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medium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double">
        <color indexed="64"/>
      </right>
      <top style="thin">
        <color indexed="64"/>
      </top>
      <bottom style="hair">
        <color theme="6" tint="-0.499984740745262"/>
      </bottom>
      <diagonal/>
    </border>
    <border>
      <left style="hair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hair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dashed">
        <color theme="6" tint="-0.499984740745262"/>
      </bottom>
      <diagonal/>
    </border>
    <border>
      <left style="medium">
        <color theme="6" tint="-0.499984740745262"/>
      </left>
      <right/>
      <top/>
      <bottom style="hair">
        <color theme="6" tint="-0.499984740745262"/>
      </bottom>
      <diagonal/>
    </border>
    <border>
      <left/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medium">
        <color theme="6" tint="-0.499984740745262"/>
      </right>
      <top/>
      <bottom style="hair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/>
      <bottom style="dashed">
        <color theme="6" tint="-0.499984740745262"/>
      </bottom>
      <diagonal/>
    </border>
    <border>
      <left style="medium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double">
        <color indexed="64"/>
      </right>
      <top/>
      <bottom style="hair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dashed">
        <color theme="6" tint="-0.499984740745262"/>
      </top>
      <bottom style="dashed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double">
        <color indexed="64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medium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medium">
        <color theme="6" tint="-0.499984740745262"/>
      </left>
      <right/>
      <top style="hair">
        <color theme="6" tint="-0.499984740745262"/>
      </top>
      <bottom style="medium">
        <color theme="6" tint="-0.499984740745262"/>
      </bottom>
      <diagonal/>
    </border>
    <border>
      <left/>
      <right/>
      <top style="hair">
        <color theme="6" tint="-0.499984740745262"/>
      </top>
      <bottom style="medium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medium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medium">
        <color theme="6" tint="-0.499984740745262"/>
      </bottom>
      <diagonal/>
    </border>
    <border>
      <left style="hair">
        <color theme="6" tint="-0.499984740745262"/>
      </left>
      <right style="double">
        <color indexed="64"/>
      </right>
      <top style="hair">
        <color theme="6" tint="-0.499984740745262"/>
      </top>
      <bottom style="medium">
        <color theme="6" tint="-0.499984740745262"/>
      </bottom>
      <diagonal/>
    </border>
    <border>
      <left style="hair">
        <color theme="6" tint="-0.499984740745262"/>
      </left>
      <right style="medium">
        <color theme="6" tint="-0.499984740745262"/>
      </right>
      <top style="hair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dashed">
        <color theme="6" tint="-0.499984740745262"/>
      </top>
      <bottom style="thick">
        <color theme="6" tint="-0.499984740745262"/>
      </bottom>
      <diagonal/>
    </border>
    <border>
      <left style="hair">
        <color theme="6" tint="-0.499984740745262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/>
      <right style="medium">
        <color theme="7" tint="-0.499984740745262"/>
      </right>
      <top/>
      <bottom/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/>
      <right/>
      <top style="medium">
        <color theme="7" tint="-0.499984740745262"/>
      </top>
      <bottom/>
      <diagonal/>
    </border>
    <border>
      <left/>
      <right style="thin">
        <color indexed="64"/>
      </right>
      <top style="medium">
        <color theme="7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6" tint="-0.499984740745262"/>
      </top>
      <bottom/>
      <diagonal/>
    </border>
    <border>
      <left style="thin">
        <color indexed="64"/>
      </left>
      <right style="double">
        <color theme="6" tint="-0.499984740745262"/>
      </right>
      <top style="medium">
        <color theme="6" tint="-0.499984740745262"/>
      </top>
      <bottom/>
      <diagonal/>
    </border>
    <border>
      <left style="double">
        <color theme="6" tint="-0.499984740745262"/>
      </left>
      <right style="thin">
        <color theme="6" tint="-0.499984740745262"/>
      </right>
      <top style="medium">
        <color theme="6" tint="-0.499984740745262"/>
      </top>
      <bottom/>
      <diagonal/>
    </border>
    <border>
      <left/>
      <right style="thin">
        <color indexed="64"/>
      </right>
      <top style="medium">
        <color theme="6" tint="-0.499984740745262"/>
      </top>
      <bottom/>
      <diagonal/>
    </border>
    <border>
      <left style="thin">
        <color indexed="64"/>
      </left>
      <right/>
      <top style="medium">
        <color theme="7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theme="6" tint="-0.499984740745262"/>
      </bottom>
      <diagonal/>
    </border>
    <border>
      <left style="thin">
        <color indexed="64"/>
      </left>
      <right style="double">
        <color theme="6" tint="-0.499984740745262"/>
      </right>
      <top/>
      <bottom style="medium">
        <color theme="6" tint="-0.499984740745262"/>
      </bottom>
      <diagonal/>
    </border>
    <border>
      <left style="double">
        <color theme="6" tint="-0.499984740745262"/>
      </left>
      <right style="thin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7" tint="-0.499984740745262"/>
      </left>
      <right/>
      <top/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thin">
        <color indexed="64"/>
      </right>
      <top/>
      <bottom style="medium">
        <color theme="7" tint="-0.499984740745262"/>
      </bottom>
      <diagonal/>
    </border>
    <border>
      <left style="thin">
        <color indexed="64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double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double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thin">
        <color indexed="64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indexed="64"/>
      </left>
      <right/>
      <top/>
      <bottom style="medium">
        <color theme="7" tint="-0.499984740745262"/>
      </bottom>
      <diagonal/>
    </border>
    <border>
      <left style="thin">
        <color indexed="64"/>
      </left>
      <right/>
      <top/>
      <bottom style="medium">
        <color theme="6" tint="-0.499984740745262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 style="thin">
        <color theme="3" tint="0.59996337778862885"/>
      </bottom>
      <diagonal/>
    </border>
    <border>
      <left/>
      <right/>
      <top style="medium">
        <color theme="7" tint="-0.499984740745262"/>
      </top>
      <bottom style="thin">
        <color theme="3" tint="0.59996337778862885"/>
      </bottom>
      <diagonal/>
    </border>
    <border>
      <left/>
      <right style="hair">
        <color theme="7" tint="-0.499984740745262"/>
      </right>
      <top style="medium">
        <color theme="7" tint="-0.499984740745262"/>
      </top>
      <bottom style="thin">
        <color theme="3" tint="0.59996337778862885"/>
      </bottom>
      <diagonal/>
    </border>
    <border>
      <left style="hair">
        <color theme="7" tint="-0.499984740745262"/>
      </left>
      <right style="hair">
        <color theme="7" tint="-0.499984740745262"/>
      </right>
      <top style="medium">
        <color theme="7" tint="-0.499984740745262"/>
      </top>
      <bottom style="hair">
        <color theme="7" tint="-0.499984740745262"/>
      </bottom>
      <diagonal/>
    </border>
    <border>
      <left style="hair">
        <color theme="7" tint="-0.499984740745262"/>
      </left>
      <right style="double">
        <color theme="6" tint="-0.499984740745262"/>
      </right>
      <top style="medium">
        <color theme="6" tint="-0.499984740745262"/>
      </top>
      <bottom style="hair">
        <color theme="7" tint="-0.499984740745262"/>
      </bottom>
      <diagonal/>
    </border>
    <border>
      <left/>
      <right style="hair">
        <color theme="7" tint="-0.499984740745262"/>
      </right>
      <top style="medium">
        <color theme="7" tint="-0.499984740745262"/>
      </top>
      <bottom style="hair">
        <color theme="7" tint="-0.499984740745262"/>
      </bottom>
      <diagonal/>
    </border>
    <border>
      <left style="hair">
        <color theme="7" tint="-0.499984740745262"/>
      </left>
      <right style="medium">
        <color theme="7" tint="-0.499984740745262"/>
      </right>
      <top style="medium">
        <color theme="7" tint="-0.499984740745262"/>
      </top>
      <bottom style="hair">
        <color theme="7" tint="-0.499984740745262"/>
      </bottom>
      <diagonal/>
    </border>
    <border>
      <left style="thin">
        <color indexed="64"/>
      </left>
      <right/>
      <top style="medium">
        <color theme="7" tint="-0.499984740745262"/>
      </top>
      <bottom style="thin">
        <color theme="3" tint="0.59996337778862885"/>
      </bottom>
      <diagonal/>
    </border>
    <border>
      <left style="medium">
        <color theme="7" tint="-0.499984740745262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hair">
        <color theme="7" tint="-0.499984740745262"/>
      </right>
      <top style="thin">
        <color theme="3" tint="0.59996337778862885"/>
      </top>
      <bottom style="thin">
        <color theme="3" tint="0.59996337778862885"/>
      </bottom>
      <diagonal/>
    </border>
    <border>
      <left style="hair">
        <color theme="7" tint="-0.499984740745262"/>
      </left>
      <right style="hair">
        <color theme="7" tint="-0.499984740745262"/>
      </right>
      <top style="hair">
        <color theme="7" tint="-0.499984740745262"/>
      </top>
      <bottom style="hair">
        <color theme="7" tint="-0.499984740745262"/>
      </bottom>
      <diagonal/>
    </border>
    <border>
      <left style="hair">
        <color theme="7" tint="-0.499984740745262"/>
      </left>
      <right style="double">
        <color theme="6" tint="-0.499984740745262"/>
      </right>
      <top style="hair">
        <color theme="7" tint="-0.499984740745262"/>
      </top>
      <bottom style="hair">
        <color theme="7" tint="-0.499984740745262"/>
      </bottom>
      <diagonal/>
    </border>
    <border>
      <left/>
      <right style="hair">
        <color theme="7" tint="-0.499984740745262"/>
      </right>
      <top style="hair">
        <color theme="7" tint="-0.499984740745262"/>
      </top>
      <bottom style="hair">
        <color theme="7" tint="-0.499984740745262"/>
      </bottom>
      <diagonal/>
    </border>
    <border>
      <left style="hair">
        <color theme="7" tint="-0.499984740745262"/>
      </left>
      <right style="medium">
        <color theme="7" tint="-0.499984740745262"/>
      </right>
      <top style="hair">
        <color theme="7" tint="-0.499984740745262"/>
      </top>
      <bottom style="hair">
        <color theme="7" tint="-0.499984740745262"/>
      </bottom>
      <diagonal/>
    </border>
    <border>
      <left style="thin">
        <color indexed="64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medium">
        <color theme="5" tint="-0.24994659260841701"/>
      </bottom>
      <diagonal/>
    </border>
    <border>
      <left/>
      <right style="hair">
        <color theme="7" tint="-0.499984740745262"/>
      </right>
      <top style="thin">
        <color theme="3" tint="0.59996337778862885"/>
      </top>
      <bottom style="medium">
        <color theme="5" tint="-0.24994659260841701"/>
      </bottom>
      <diagonal/>
    </border>
    <border>
      <left style="hair">
        <color theme="7" tint="-0.499984740745262"/>
      </left>
      <right style="hair">
        <color theme="7" tint="-0.499984740745262"/>
      </right>
      <top style="hair">
        <color theme="7" tint="-0.499984740745262"/>
      </top>
      <bottom style="medium">
        <color theme="7" tint="-0.499984740745262"/>
      </bottom>
      <diagonal/>
    </border>
    <border>
      <left style="hair">
        <color theme="7" tint="-0.499984740745262"/>
      </left>
      <right style="double">
        <color theme="6" tint="-0.499984740745262"/>
      </right>
      <top style="hair">
        <color theme="7" tint="-0.499984740745262"/>
      </top>
      <bottom style="medium">
        <color theme="7" tint="-0.499984740745262"/>
      </bottom>
      <diagonal/>
    </border>
    <border>
      <left/>
      <right style="hair">
        <color theme="7" tint="-0.499984740745262"/>
      </right>
      <top style="hair">
        <color theme="7" tint="-0.499984740745262"/>
      </top>
      <bottom style="medium">
        <color theme="7" tint="-0.499984740745262"/>
      </bottom>
      <diagonal/>
    </border>
    <border>
      <left style="hair">
        <color theme="7" tint="-0.499984740745262"/>
      </left>
      <right style="medium">
        <color theme="7" tint="-0.499984740745262"/>
      </right>
      <top style="hair">
        <color theme="7" tint="-0.499984740745262"/>
      </top>
      <bottom style="medium">
        <color theme="7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dashed">
        <color theme="6" tint="-0.499984740745262"/>
      </top>
      <bottom style="medium">
        <color theme="6" tint="-0.499984740745262"/>
      </bottom>
      <diagonal/>
    </border>
    <border>
      <left style="thin">
        <color indexed="64"/>
      </left>
      <right/>
      <top style="thin">
        <color theme="3" tint="0.59996337778862885"/>
      </top>
      <bottom style="medium">
        <color theme="5" tint="-0.24994659260841701"/>
      </bottom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thin">
        <color indexed="64"/>
      </right>
      <top style="medium">
        <color theme="3" tint="-0.499984740745262"/>
      </top>
      <bottom/>
      <diagonal/>
    </border>
    <border>
      <left style="thin">
        <color indexed="64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double">
        <color theme="6" tint="-0.499984740745262"/>
      </right>
      <top style="medium">
        <color theme="6" tint="-0.499984740745262"/>
      </top>
      <bottom/>
      <diagonal/>
    </border>
    <border>
      <left/>
      <right style="medium">
        <color theme="2" tint="-0.89999084444715716"/>
      </right>
      <top/>
      <bottom/>
      <diagonal/>
    </border>
    <border>
      <left style="medium">
        <color theme="2" tint="-0.89999084444715716"/>
      </left>
      <right/>
      <top style="medium">
        <color theme="2" tint="-0.89999084444715716"/>
      </top>
      <bottom/>
      <diagonal/>
    </border>
    <border>
      <left/>
      <right/>
      <top style="medium">
        <color theme="2" tint="-0.89999084444715716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double">
        <color theme="6" tint="-0.499984740745262"/>
      </right>
      <top/>
      <bottom style="medium">
        <color theme="6" tint="-0.499984740745262"/>
      </bottom>
      <diagonal/>
    </border>
    <border>
      <left style="medium">
        <color theme="2" tint="-0.89999084444715716"/>
      </left>
      <right/>
      <top/>
      <bottom style="medium">
        <color theme="2" tint="-0.89999084444715716"/>
      </bottom>
      <diagonal/>
    </border>
    <border>
      <left/>
      <right/>
      <top/>
      <bottom style="medium">
        <color theme="2" tint="-0.89999084444715716"/>
      </bottom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thin">
        <color indexed="64"/>
      </right>
      <top/>
      <bottom style="medium">
        <color theme="3" tint="-0.499984740745262"/>
      </bottom>
      <diagonal/>
    </border>
    <border>
      <left style="medium">
        <color theme="2" tint="-0.89999084444715716"/>
      </left>
      <right style="hair">
        <color theme="2" tint="-0.89996032593768116"/>
      </right>
      <top style="medium">
        <color theme="2" tint="-0.89999084444715716"/>
      </top>
      <bottom style="hair">
        <color theme="2" tint="-0.89996032593768116"/>
      </bottom>
      <diagonal/>
    </border>
    <border>
      <left style="hair">
        <color theme="2" tint="-0.89996032593768116"/>
      </left>
      <right style="hair">
        <color theme="2" tint="-0.89996032593768116"/>
      </right>
      <top style="medium">
        <color theme="2" tint="-0.89999084444715716"/>
      </top>
      <bottom style="hair">
        <color theme="2" tint="-0.89996032593768116"/>
      </bottom>
      <diagonal/>
    </border>
    <border>
      <left style="hair">
        <color theme="2" tint="-0.89996032593768116"/>
      </left>
      <right style="medium">
        <color theme="2" tint="-0.89999084444715716"/>
      </right>
      <top style="medium">
        <color theme="2" tint="-0.89999084444715716"/>
      </top>
      <bottom style="hair">
        <color theme="2" tint="-0.89996032593768116"/>
      </bottom>
      <diagonal/>
    </border>
    <border>
      <left style="medium">
        <color theme="2" tint="-0.89999084444715716"/>
      </left>
      <right style="medium">
        <color theme="6" tint="-0.499984740745262"/>
      </right>
      <top style="medium">
        <color theme="2" tint="-0.89999084444715716"/>
      </top>
      <bottom style="dashed">
        <color theme="2" tint="-0.89996032593768116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 style="hair">
        <color theme="3" tint="-0.499984740745262"/>
      </bottom>
      <diagonal/>
    </border>
    <border>
      <left/>
      <right/>
      <top style="medium">
        <color theme="3" tint="-0.499984740745262"/>
      </top>
      <bottom style="hair">
        <color theme="3" tint="-0.499984740745262"/>
      </bottom>
      <diagonal/>
    </border>
    <border>
      <left/>
      <right style="hair">
        <color theme="3" tint="-0.499984740745262"/>
      </right>
      <top style="medium">
        <color theme="3" tint="-0.499984740745262"/>
      </top>
      <bottom style="hair">
        <color theme="3" tint="-0.499984740745262"/>
      </bottom>
      <diagonal/>
    </border>
    <border>
      <left style="hair">
        <color theme="3" tint="-0.499984740745262"/>
      </left>
      <right style="hair">
        <color theme="3" tint="-0.499984740745262"/>
      </right>
      <top style="medium">
        <color theme="3" tint="-0.499984740745262"/>
      </top>
      <bottom style="hair">
        <color theme="3" tint="-0.499984740745262"/>
      </bottom>
      <diagonal/>
    </border>
    <border>
      <left style="hair">
        <color theme="3" tint="-0.499984740745262"/>
      </left>
      <right style="double">
        <color theme="6" tint="-0.499984740745262"/>
      </right>
      <top style="medium">
        <color theme="3" tint="-0.499984740745262"/>
      </top>
      <bottom style="hair">
        <color theme="3" tint="-0.499984740745262"/>
      </bottom>
      <diagonal/>
    </border>
    <border>
      <left style="hair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hair">
        <color theme="3" tint="-0.499984740745262"/>
      </bottom>
      <diagonal/>
    </border>
    <border>
      <left style="medium">
        <color theme="3" tint="-0.499984740745262"/>
      </left>
      <right style="medium">
        <color theme="6" tint="-0.499984740745262"/>
      </right>
      <top style="medium">
        <color theme="6" tint="-0.499984740745262"/>
      </top>
      <bottom style="dashed">
        <color theme="3" tint="-0.499984740745262"/>
      </bottom>
      <diagonal/>
    </border>
    <border>
      <left style="medium">
        <color theme="2" tint="-0.89999084444715716"/>
      </left>
      <right/>
      <top style="hair">
        <color theme="2" tint="-0.89996032593768116"/>
      </top>
      <bottom style="hair">
        <color theme="2" tint="-0.89996032593768116"/>
      </bottom>
      <diagonal/>
    </border>
    <border>
      <left/>
      <right/>
      <top style="hair">
        <color theme="2" tint="-0.89996032593768116"/>
      </top>
      <bottom style="hair">
        <color theme="2" tint="-0.89996032593768116"/>
      </bottom>
      <diagonal/>
    </border>
    <border>
      <left/>
      <right style="hair">
        <color theme="2" tint="-0.89996032593768116"/>
      </right>
      <top style="hair">
        <color theme="2" tint="-0.89996032593768116"/>
      </top>
      <bottom style="hair">
        <color theme="2" tint="-0.89996032593768116"/>
      </bottom>
      <diagonal/>
    </border>
    <border>
      <left style="hair">
        <color theme="2" tint="-0.89996032593768116"/>
      </left>
      <right style="hair">
        <color theme="2" tint="-0.89996032593768116"/>
      </right>
      <top/>
      <bottom/>
      <diagonal/>
    </border>
    <border>
      <left style="hair">
        <color theme="2" tint="-0.89996032593768116"/>
      </left>
      <right style="medium">
        <color theme="2" tint="-0.89999084444715716"/>
      </right>
      <top/>
      <bottom/>
      <diagonal/>
    </border>
    <border>
      <left style="medium">
        <color theme="2" tint="-0.89999084444715716"/>
      </left>
      <right style="medium">
        <color theme="6" tint="-0.499984740745262"/>
      </right>
      <top style="dashed">
        <color theme="2" tint="-0.89996032593768116"/>
      </top>
      <bottom style="dashed">
        <color theme="2" tint="-0.89996032593768116"/>
      </bottom>
      <diagonal/>
    </border>
    <border>
      <left style="medium">
        <color theme="3" tint="-0.499984740745262"/>
      </left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 style="hair">
        <color theme="3" tint="-0.499984740745262"/>
      </right>
      <top style="hair">
        <color theme="3" tint="-0.499984740745262"/>
      </top>
      <bottom style="hair">
        <color theme="3" tint="-0.499984740745262"/>
      </bottom>
      <diagonal/>
    </border>
    <border>
      <left style="hair">
        <color theme="3" tint="-0.499984740745262"/>
      </left>
      <right style="hair">
        <color theme="3" tint="-0.499984740745262"/>
      </right>
      <top style="hair">
        <color theme="3" tint="-0.499984740745262"/>
      </top>
      <bottom style="hair">
        <color theme="3" tint="-0.499984740745262"/>
      </bottom>
      <diagonal/>
    </border>
    <border>
      <left style="hair">
        <color theme="3" tint="-0.499984740745262"/>
      </left>
      <right style="double">
        <color theme="6" tint="-0.499984740745262"/>
      </right>
      <top style="hair">
        <color theme="3" tint="-0.499984740745262"/>
      </top>
      <bottom style="hair">
        <color theme="3" tint="-0.499984740745262"/>
      </bottom>
      <diagonal/>
    </border>
    <border>
      <left style="hair">
        <color theme="3" tint="-0.499984740745262"/>
      </left>
      <right style="medium">
        <color theme="3" tint="-0.499984740745262"/>
      </right>
      <top style="hair">
        <color theme="3" tint="-0.499984740745262"/>
      </top>
      <bottom style="hair">
        <color theme="3" tint="-0.499984740745262"/>
      </bottom>
      <diagonal/>
    </border>
    <border>
      <left style="medium">
        <color theme="3" tint="-0.499984740745262"/>
      </left>
      <right style="medium">
        <color theme="6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medium">
        <color theme="2" tint="-0.89999084444715716"/>
      </left>
      <right style="hair">
        <color theme="2" tint="-0.89996032593768116"/>
      </right>
      <top style="hair">
        <color theme="2" tint="-0.89996032593768116"/>
      </top>
      <bottom style="medium">
        <color theme="2" tint="-0.89999084444715716"/>
      </bottom>
      <diagonal/>
    </border>
    <border>
      <left style="hair">
        <color theme="2" tint="-0.89996032593768116"/>
      </left>
      <right style="hair">
        <color theme="2" tint="-0.89996032593768116"/>
      </right>
      <top style="hair">
        <color theme="2" tint="-0.89996032593768116"/>
      </top>
      <bottom style="medium">
        <color theme="2" tint="-0.89999084444715716"/>
      </bottom>
      <diagonal/>
    </border>
    <border>
      <left style="hair">
        <color theme="2" tint="-0.89996032593768116"/>
      </left>
      <right style="medium">
        <color theme="2" tint="-0.89999084444715716"/>
      </right>
      <top style="hair">
        <color theme="2" tint="-0.89996032593768116"/>
      </top>
      <bottom style="medium">
        <color theme="2" tint="-0.89999084444715716"/>
      </bottom>
      <diagonal/>
    </border>
    <border>
      <left style="medium">
        <color theme="2" tint="-0.89999084444715716"/>
      </left>
      <right style="medium">
        <color theme="6" tint="-0.499984740745262"/>
      </right>
      <top style="dashed">
        <color theme="2" tint="-0.89996032593768116"/>
      </top>
      <bottom style="medium">
        <color theme="2" tint="-0.89996032593768116"/>
      </bottom>
      <diagonal/>
    </border>
    <border>
      <left/>
      <right/>
      <top/>
      <bottom style="medium">
        <color theme="5" tint="-0.249977111117893"/>
      </bottom>
      <diagonal/>
    </border>
    <border>
      <left/>
      <right/>
      <top/>
      <bottom style="dashed">
        <color theme="5"/>
      </bottom>
      <diagonal/>
    </border>
    <border>
      <left/>
      <right style="hair">
        <color theme="5" tint="-0.249977111117893"/>
      </right>
      <top style="medium">
        <color theme="5" tint="-0.249977111117893"/>
      </top>
      <bottom style="dashed">
        <color theme="5" tint="-0.249977111117893"/>
      </bottom>
      <diagonal/>
    </border>
    <border>
      <left style="hair">
        <color theme="5" tint="-0.249977111117893"/>
      </left>
      <right style="hair">
        <color theme="5" tint="-0.249977111117893"/>
      </right>
      <top style="medium">
        <color theme="5" tint="-0.249977111117893"/>
      </top>
      <bottom style="dashed">
        <color theme="5" tint="-0.249977111117893"/>
      </bottom>
      <diagonal/>
    </border>
    <border>
      <left style="hair">
        <color theme="5" tint="-0.249977111117893"/>
      </left>
      <right/>
      <top style="medium">
        <color theme="5" tint="-0.249977111117893"/>
      </top>
      <bottom style="dashed">
        <color theme="5" tint="-0.249977111117893"/>
      </bottom>
      <diagonal/>
    </border>
    <border>
      <left style="dashed">
        <color theme="5"/>
      </left>
      <right style="dashed">
        <color theme="5"/>
      </right>
      <top style="dashed">
        <color theme="5"/>
      </top>
      <bottom style="dashed">
        <color theme="5"/>
      </bottom>
      <diagonal/>
    </border>
    <border>
      <left style="dashed">
        <color theme="5"/>
      </left>
      <right style="medium">
        <color theme="5"/>
      </right>
      <top style="dashed">
        <color theme="5"/>
      </top>
      <bottom style="dashed">
        <color theme="5"/>
      </bottom>
      <diagonal/>
    </border>
    <border>
      <left/>
      <right style="hair">
        <color theme="5" tint="-0.249977111117893"/>
      </right>
      <top/>
      <bottom style="hair">
        <color theme="5" tint="-0.249977111117893"/>
      </bottom>
      <diagonal/>
    </border>
    <border>
      <left style="hair">
        <color theme="5" tint="-0.249977111117893"/>
      </left>
      <right style="hair">
        <color theme="5" tint="-0.249977111117893"/>
      </right>
      <top/>
      <bottom style="hair">
        <color theme="5" tint="-0.249977111117893"/>
      </bottom>
      <diagonal/>
    </border>
    <border>
      <left style="hair">
        <color theme="5" tint="-0.249977111117893"/>
      </left>
      <right/>
      <top/>
      <bottom style="hair">
        <color theme="5" tint="-0.249977111117893"/>
      </bottom>
      <diagonal/>
    </border>
    <border>
      <left/>
      <right style="hair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hair">
        <color theme="5" tint="-0.249977111117893"/>
      </left>
      <right style="hair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hair">
        <color theme="5" tint="-0.249977111117893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/>
      <right/>
      <top style="hair">
        <color theme="5" tint="-0.249977111117893"/>
      </top>
      <bottom style="dashed">
        <color theme="5"/>
      </bottom>
      <diagonal/>
    </border>
    <border>
      <left/>
      <right/>
      <top style="hair">
        <color theme="5" tint="-0.249977111117893"/>
      </top>
      <bottom style="medium">
        <color rgb="FFC00000"/>
      </bottom>
      <diagonal/>
    </border>
    <border>
      <left style="dashed">
        <color theme="5"/>
      </left>
      <right style="dashed">
        <color theme="5"/>
      </right>
      <top style="dashed">
        <color theme="5"/>
      </top>
      <bottom style="medium">
        <color theme="5"/>
      </bottom>
      <diagonal/>
    </border>
    <border>
      <left style="dashed">
        <color theme="5"/>
      </left>
      <right style="medium">
        <color theme="5"/>
      </right>
      <top style="dashed">
        <color theme="5"/>
      </top>
      <bottom style="medium">
        <color theme="5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 style="medium">
        <color rgb="FF00B0F0"/>
      </left>
      <right/>
      <top/>
      <bottom style="dashed">
        <color rgb="FF00FFCC"/>
      </bottom>
      <diagonal/>
    </border>
    <border>
      <left/>
      <right/>
      <top/>
      <bottom style="dashed">
        <color rgb="FF00FFCC"/>
      </bottom>
      <diagonal/>
    </border>
    <border>
      <left style="medium">
        <color rgb="FF00B0F0"/>
      </left>
      <right/>
      <top style="dashed">
        <color rgb="FF00FFCC"/>
      </top>
      <bottom style="dashed">
        <color rgb="FF00FFCC"/>
      </bottom>
      <diagonal/>
    </border>
    <border>
      <left/>
      <right/>
      <top style="dashed">
        <color rgb="FF00FFCC"/>
      </top>
      <bottom style="dashed">
        <color rgb="FF00FFCC"/>
      </bottom>
      <diagonal/>
    </border>
    <border>
      <left/>
      <right style="dashed">
        <color rgb="FF00FFCC"/>
      </right>
      <top style="dashed">
        <color rgb="FF00FFCC"/>
      </top>
      <bottom style="dashed">
        <color rgb="FF00FFCC"/>
      </bottom>
      <diagonal/>
    </border>
    <border>
      <left style="dashed">
        <color rgb="FF00FFCC"/>
      </left>
      <right style="dashed">
        <color rgb="FF00FFCC"/>
      </right>
      <top style="dashed">
        <color rgb="FF00FFCC"/>
      </top>
      <bottom style="dashed">
        <color rgb="FF00FFCC"/>
      </bottom>
      <diagonal/>
    </border>
    <border>
      <left style="medium">
        <color rgb="FF00B0F0"/>
      </left>
      <right/>
      <top style="dashed">
        <color rgb="FF00FFCC"/>
      </top>
      <bottom style="medium">
        <color rgb="FF00B0F0"/>
      </bottom>
      <diagonal/>
    </border>
    <border>
      <left/>
      <right/>
      <top style="dashed">
        <color rgb="FF00FFCC"/>
      </top>
      <bottom style="medium">
        <color rgb="FF00B0F0"/>
      </bottom>
      <diagonal/>
    </border>
    <border>
      <left/>
      <right style="dashed">
        <color rgb="FF00FFCC"/>
      </right>
      <top style="dashed">
        <color rgb="FF00FFCC"/>
      </top>
      <bottom style="medium">
        <color rgb="FF00B0F0"/>
      </bottom>
      <diagonal/>
    </border>
    <border>
      <left style="dashed">
        <color rgb="FF00FFCC"/>
      </left>
      <right style="dashed">
        <color rgb="FF00FFCC"/>
      </right>
      <top style="dashed">
        <color rgb="FF00FFCC"/>
      </top>
      <bottom style="medium">
        <color rgb="FF00B0F0"/>
      </bottom>
      <diagonal/>
    </border>
    <border>
      <left/>
      <right/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 style="medium">
        <color theme="3" tint="-0.499984740745262"/>
      </left>
      <right/>
      <top style="hair">
        <color theme="3" tint="-0.499984740745262"/>
      </top>
      <bottom style="medium">
        <color theme="3" tint="-0.499984740745262"/>
      </bottom>
      <diagonal/>
    </border>
    <border>
      <left/>
      <right/>
      <top style="hair">
        <color theme="3" tint="-0.499984740745262"/>
      </top>
      <bottom style="medium">
        <color theme="3" tint="-0.499984740745262"/>
      </bottom>
      <diagonal/>
    </border>
    <border>
      <left/>
      <right style="hair">
        <color theme="3" tint="-0.499984740745262"/>
      </right>
      <top style="hair">
        <color theme="3" tint="-0.499984740745262"/>
      </top>
      <bottom style="medium">
        <color theme="3" tint="-0.499984740745262"/>
      </bottom>
      <diagonal/>
    </border>
    <border>
      <left style="hair">
        <color theme="3" tint="-0.499984740745262"/>
      </left>
      <right style="hair">
        <color theme="3" tint="-0.499984740745262"/>
      </right>
      <top style="hair">
        <color theme="3" tint="-0.499984740745262"/>
      </top>
      <bottom style="medium">
        <color theme="3" tint="-0.499984740745262"/>
      </bottom>
      <diagonal/>
    </border>
    <border>
      <left style="hair">
        <color theme="3" tint="-0.499984740745262"/>
      </left>
      <right style="double">
        <color theme="6" tint="-0.499984740745262"/>
      </right>
      <top style="hair">
        <color theme="3" tint="-0.499984740745262"/>
      </top>
      <bottom style="medium">
        <color theme="3" tint="-0.499984740745262"/>
      </bottom>
      <diagonal/>
    </border>
    <border>
      <left style="hair">
        <color theme="3" tint="-0.499984740745262"/>
      </left>
      <right style="medium">
        <color theme="3" tint="-0.499984740745262"/>
      </right>
      <top style="hair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medium">
        <color theme="6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rgb="FFC00000"/>
      </left>
      <right/>
      <top style="medium">
        <color rgb="FFC00000"/>
      </top>
      <bottom style="hair">
        <color rgb="FFC00000"/>
      </bottom>
      <diagonal/>
    </border>
    <border>
      <left/>
      <right/>
      <top style="medium">
        <color rgb="FFC00000"/>
      </top>
      <bottom style="hair">
        <color rgb="FFC00000"/>
      </bottom>
      <diagonal/>
    </border>
    <border>
      <left/>
      <right style="hair">
        <color rgb="FFC00000"/>
      </right>
      <top style="medium">
        <color rgb="FFC00000"/>
      </top>
      <bottom style="hair">
        <color rgb="FFC00000"/>
      </bottom>
      <diagonal/>
    </border>
    <border>
      <left style="hair">
        <color rgb="FFC00000"/>
      </left>
      <right style="hair">
        <color rgb="FFC00000"/>
      </right>
      <top/>
      <bottom style="hair">
        <color rgb="FFC00000"/>
      </bottom>
      <diagonal/>
    </border>
    <border>
      <left style="medium">
        <color rgb="FFC00000"/>
      </left>
      <right/>
      <top/>
      <bottom style="hair">
        <color rgb="FFC00000"/>
      </bottom>
      <diagonal/>
    </border>
    <border>
      <left/>
      <right/>
      <top/>
      <bottom style="hair">
        <color rgb="FFC00000"/>
      </bottom>
      <diagonal/>
    </border>
    <border>
      <left/>
      <right style="hair">
        <color rgb="FFC00000"/>
      </right>
      <top/>
      <bottom style="hair">
        <color rgb="FFC00000"/>
      </bottom>
      <diagonal/>
    </border>
    <border>
      <left style="medium">
        <color rgb="FFC00000"/>
      </left>
      <right/>
      <top style="hair">
        <color rgb="FFC00000"/>
      </top>
      <bottom style="hair">
        <color rgb="FFC00000"/>
      </bottom>
      <diagonal/>
    </border>
    <border>
      <left/>
      <right/>
      <top style="hair">
        <color rgb="FFC00000"/>
      </top>
      <bottom style="hair">
        <color rgb="FFC00000"/>
      </bottom>
      <diagonal/>
    </border>
    <border>
      <left/>
      <right style="hair">
        <color rgb="FFC00000"/>
      </right>
      <top style="hair">
        <color rgb="FFC00000"/>
      </top>
      <bottom style="hair">
        <color rgb="FFC00000"/>
      </bottom>
      <diagonal/>
    </border>
    <border>
      <left/>
      <right/>
      <top/>
      <bottom style="medium">
        <color rgb="FF0066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hair">
        <color rgb="FFC00000"/>
      </bottom>
      <diagonal/>
    </border>
    <border>
      <left style="medium">
        <color rgb="FF006600"/>
      </left>
      <right style="hair">
        <color rgb="FF006600"/>
      </right>
      <top style="medium">
        <color rgb="FF006600"/>
      </top>
      <bottom style="hair">
        <color rgb="FF006600"/>
      </bottom>
      <diagonal/>
    </border>
    <border>
      <left style="hair">
        <color rgb="FF006600"/>
      </left>
      <right style="hair">
        <color rgb="FF006600"/>
      </right>
      <top style="medium">
        <color rgb="FF006600"/>
      </top>
      <bottom style="hair">
        <color rgb="FF006600"/>
      </bottom>
      <diagonal/>
    </border>
    <border>
      <left style="hair">
        <color rgb="FF006600"/>
      </left>
      <right style="hair">
        <color rgb="FF006600"/>
      </right>
      <top style="hair">
        <color rgb="FF006600"/>
      </top>
      <bottom style="hair">
        <color rgb="FF006600"/>
      </bottom>
      <diagonal/>
    </border>
    <border>
      <left style="hair">
        <color rgb="FF006600"/>
      </left>
      <right style="double">
        <color theme="6" tint="-0.499984740745262"/>
      </right>
      <top style="medium">
        <color theme="6" tint="-0.499984740745262"/>
      </top>
      <bottom style="hair">
        <color rgb="FF006600"/>
      </bottom>
      <diagonal/>
    </border>
    <border>
      <left/>
      <right style="hair">
        <color rgb="FF006600"/>
      </right>
      <top style="hair">
        <color rgb="FF006600"/>
      </top>
      <bottom style="hair">
        <color rgb="FF006600"/>
      </bottom>
      <diagonal/>
    </border>
    <border>
      <left style="hair">
        <color rgb="FF006600"/>
      </left>
      <right style="medium">
        <color rgb="FF006600"/>
      </right>
      <top style="medium">
        <color rgb="FF006600"/>
      </top>
      <bottom/>
      <diagonal/>
    </border>
    <border>
      <left style="medium">
        <color rgb="FF006600"/>
      </left>
      <right style="medium">
        <color theme="6" tint="-0.499984740745262"/>
      </right>
      <top style="medium">
        <color theme="6" tint="-0.499984740745262"/>
      </top>
      <bottom style="dashed">
        <color theme="6" tint="-0.499984740745262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/>
      <diagonal/>
    </border>
    <border>
      <left style="medium">
        <color rgb="FF006600"/>
      </left>
      <right/>
      <top style="hair">
        <color rgb="FF006600"/>
      </top>
      <bottom style="hair">
        <color rgb="FF006600"/>
      </bottom>
      <diagonal/>
    </border>
    <border>
      <left/>
      <right/>
      <top style="hair">
        <color rgb="FF006600"/>
      </top>
      <bottom style="hair">
        <color rgb="FF006600"/>
      </bottom>
      <diagonal/>
    </border>
    <border>
      <left style="hair">
        <color rgb="FF006600"/>
      </left>
      <right style="double">
        <color theme="6" tint="-0.499984740745262"/>
      </right>
      <top style="hair">
        <color rgb="FF006600"/>
      </top>
      <bottom style="hair">
        <color rgb="FF006600"/>
      </bottom>
      <diagonal/>
    </border>
    <border>
      <left style="hair">
        <color rgb="FF006600"/>
      </left>
      <right style="medium">
        <color rgb="FF006600"/>
      </right>
      <top style="hair">
        <color rgb="FF006600"/>
      </top>
      <bottom style="hair">
        <color rgb="FF006600"/>
      </bottom>
      <diagonal/>
    </border>
    <border>
      <left style="medium">
        <color rgb="FF006600"/>
      </left>
      <right style="medium">
        <color theme="6" tint="-0.499984740745262"/>
      </right>
      <top style="dashed">
        <color theme="6" tint="-0.499984740745262"/>
      </top>
      <bottom style="dashed">
        <color theme="6" tint="-0.499984740745262"/>
      </bottom>
      <diagonal/>
    </border>
    <border>
      <left style="medium">
        <color rgb="FFC00000"/>
      </left>
      <right/>
      <top style="hair">
        <color rgb="FFC00000"/>
      </top>
      <bottom style="medium">
        <color rgb="FFC00000"/>
      </bottom>
      <diagonal/>
    </border>
    <border>
      <left/>
      <right/>
      <top style="hair">
        <color rgb="FFC00000"/>
      </top>
      <bottom style="medium">
        <color rgb="FFC00000"/>
      </bottom>
      <diagonal/>
    </border>
    <border>
      <left/>
      <right style="hair">
        <color rgb="FFC00000"/>
      </right>
      <top style="hair">
        <color rgb="FFC00000"/>
      </top>
      <bottom style="medium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medium">
        <color rgb="FFC00000"/>
      </bottom>
      <diagonal/>
    </border>
    <border>
      <left style="medium">
        <color rgb="FF006600"/>
      </left>
      <right style="hair">
        <color rgb="FF006600"/>
      </right>
      <top style="hair">
        <color rgb="FF006600"/>
      </top>
      <bottom style="hair">
        <color rgb="FF006600"/>
      </bottom>
      <diagonal/>
    </border>
    <border>
      <left style="medium">
        <color rgb="FFCC0066"/>
      </left>
      <right/>
      <top style="medium">
        <color rgb="FFCC0066"/>
      </top>
      <bottom/>
      <diagonal/>
    </border>
    <border>
      <left/>
      <right/>
      <top style="medium">
        <color rgb="FFCC0066"/>
      </top>
      <bottom/>
      <diagonal/>
    </border>
    <border>
      <left style="medium">
        <color rgb="FFCC0066"/>
      </left>
      <right/>
      <top/>
      <bottom style="medium">
        <color rgb="FFC00000"/>
      </bottom>
      <diagonal/>
    </border>
    <border>
      <left/>
      <right/>
      <top/>
      <bottom style="medium">
        <color rgb="FFCC0099"/>
      </bottom>
      <diagonal/>
    </border>
    <border>
      <left style="medium">
        <color rgb="FF006600"/>
      </left>
      <right/>
      <top style="hair">
        <color rgb="FF006600"/>
      </top>
      <bottom style="medium">
        <color theme="6" tint="-0.499984740745262"/>
      </bottom>
      <diagonal/>
    </border>
    <border>
      <left/>
      <right/>
      <top style="hair">
        <color rgb="FF006600"/>
      </top>
      <bottom style="medium">
        <color theme="6" tint="-0.499984740745262"/>
      </bottom>
      <diagonal/>
    </border>
    <border>
      <left/>
      <right style="hair">
        <color rgb="FF006600"/>
      </right>
      <top style="hair">
        <color rgb="FF006600"/>
      </top>
      <bottom style="medium">
        <color theme="6" tint="-0.499984740745262"/>
      </bottom>
      <diagonal/>
    </border>
    <border>
      <left style="hair">
        <color rgb="FF006600"/>
      </left>
      <right style="hair">
        <color rgb="FF006600"/>
      </right>
      <top style="hair">
        <color rgb="FF006600"/>
      </top>
      <bottom style="medium">
        <color rgb="FF006600"/>
      </bottom>
      <diagonal/>
    </border>
    <border>
      <left style="hair">
        <color rgb="FF006600"/>
      </left>
      <right style="double">
        <color theme="6" tint="-0.499984740745262"/>
      </right>
      <top style="hair">
        <color rgb="FF006600"/>
      </top>
      <bottom style="medium">
        <color rgb="FF006600"/>
      </bottom>
      <diagonal/>
    </border>
    <border>
      <left/>
      <right style="hair">
        <color rgb="FF006600"/>
      </right>
      <top style="hair">
        <color rgb="FF006600"/>
      </top>
      <bottom style="medium">
        <color rgb="FF006600"/>
      </bottom>
      <diagonal/>
    </border>
    <border>
      <left style="hair">
        <color rgb="FF006600"/>
      </left>
      <right style="medium">
        <color rgb="FF006600"/>
      </right>
      <top style="hair">
        <color rgb="FF006600"/>
      </top>
      <bottom style="medium">
        <color rgb="FF006600"/>
      </bottom>
      <diagonal/>
    </border>
    <border>
      <left style="medium">
        <color rgb="FF006600"/>
      </left>
      <right style="medium">
        <color theme="6" tint="-0.499984740745262"/>
      </right>
      <top style="dashed">
        <color theme="6" tint="-0.499984740745262"/>
      </top>
      <bottom style="medium">
        <color rgb="FF0066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medium">
        <color rgb="FFCC0066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 style="medium">
        <color theme="9" tint="0.39994506668294322"/>
      </left>
      <right/>
      <top style="dashed">
        <color theme="4" tint="0.39994506668294322"/>
      </top>
      <bottom style="hair">
        <color theme="9" tint="0.39991454817346722"/>
      </bottom>
      <diagonal/>
    </border>
    <border>
      <left/>
      <right/>
      <top style="dashed">
        <color theme="4" tint="0.39994506668294322"/>
      </top>
      <bottom style="hair">
        <color theme="9" tint="0.39991454817346722"/>
      </bottom>
      <diagonal/>
    </border>
    <border>
      <left/>
      <right style="dashed">
        <color theme="9" tint="0.39994506668294322"/>
      </right>
      <top style="dashed">
        <color theme="4" tint="0.39994506668294322"/>
      </top>
      <bottom style="hair">
        <color theme="9" tint="0.39991454817346722"/>
      </bottom>
      <diagonal/>
    </border>
    <border>
      <left style="dashed">
        <color theme="9" tint="0.39994506668294322"/>
      </left>
      <right style="hair">
        <color theme="9" tint="-0.499984740745262"/>
      </right>
      <top style="dashed">
        <color theme="9" tint="0.39991454817346722"/>
      </top>
      <bottom style="hair">
        <color theme="9" tint="0.39991454817346722"/>
      </bottom>
      <diagonal/>
    </border>
    <border>
      <left style="hair">
        <color theme="9" tint="-0.499984740745262"/>
      </left>
      <right style="hair">
        <color theme="9" tint="-0.499984740745262"/>
      </right>
      <top style="dashed">
        <color theme="9" tint="0.39991454817346722"/>
      </top>
      <bottom style="hair">
        <color theme="9" tint="0.39991454817346722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hair">
        <color theme="9" tint="0.39991454817346722"/>
      </bottom>
      <diagonal/>
    </border>
    <border>
      <left style="medium">
        <color theme="9" tint="0.39994506668294322"/>
      </left>
      <right/>
      <top style="hair">
        <color theme="9" tint="0.39991454817346722"/>
      </top>
      <bottom style="hair">
        <color theme="9" tint="0.39991454817346722"/>
      </bottom>
      <diagonal/>
    </border>
    <border>
      <left/>
      <right/>
      <top style="hair">
        <color theme="9" tint="0.39991454817346722"/>
      </top>
      <bottom style="hair">
        <color theme="9" tint="0.39991454817346722"/>
      </bottom>
      <diagonal/>
    </border>
    <border>
      <left/>
      <right style="dashed">
        <color theme="9" tint="0.39994506668294322"/>
      </right>
      <top style="hair">
        <color theme="9" tint="0.39991454817346722"/>
      </top>
      <bottom style="hair">
        <color theme="9" tint="0.39991454817346722"/>
      </bottom>
      <diagonal/>
    </border>
    <border>
      <left/>
      <right style="hair">
        <color theme="9" tint="-0.499984740745262"/>
      </right>
      <top style="hair">
        <color theme="9" tint="0.39991454817346722"/>
      </top>
      <bottom style="hair">
        <color theme="9" tint="0.3999145481734672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0.39991454817346722"/>
      </top>
      <bottom style="hair">
        <color theme="9" tint="0.39991454817346722"/>
      </bottom>
      <diagonal/>
    </border>
    <border>
      <left style="medium">
        <color theme="6" tint="-0.499984740745262"/>
      </left>
      <right style="medium">
        <color theme="6" tint="-0.499984740745262"/>
      </right>
      <top style="hair">
        <color theme="9" tint="0.39991454817346722"/>
      </top>
      <bottom style="hair">
        <color theme="9" tint="0.39991454817346722"/>
      </bottom>
      <diagonal/>
    </border>
    <border>
      <left style="medium">
        <color theme="9" tint="0.39994506668294322"/>
      </left>
      <right/>
      <top style="hair">
        <color theme="9" tint="0.39991454817346722"/>
      </top>
      <bottom style="medium">
        <color auto="1"/>
      </bottom>
      <diagonal/>
    </border>
    <border>
      <left/>
      <right/>
      <top style="hair">
        <color theme="9" tint="0.39991454817346722"/>
      </top>
      <bottom style="medium">
        <color auto="1"/>
      </bottom>
      <diagonal/>
    </border>
    <border>
      <left/>
      <right style="dashed">
        <color theme="9" tint="0.39994506668294322"/>
      </right>
      <top style="hair">
        <color theme="9" tint="0.39991454817346722"/>
      </top>
      <bottom style="medium">
        <color auto="1"/>
      </bottom>
      <diagonal/>
    </border>
    <border>
      <left/>
      <right style="hair">
        <color theme="9" tint="-0.499984740745262"/>
      </right>
      <top style="hair">
        <color theme="9" tint="0.39991454817346722"/>
      </top>
      <bottom style="medium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0.39991454817346722"/>
      </top>
      <bottom style="medium">
        <color theme="9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hair">
        <color theme="9" tint="0.39991454817346722"/>
      </top>
      <bottom style="medium">
        <color theme="6" tint="-0.499984740745262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3300"/>
      </bottom>
      <diagonal/>
    </border>
    <border>
      <left/>
      <right/>
      <top/>
      <bottom style="medium">
        <color rgb="FFFF3300"/>
      </bottom>
      <diagonal/>
    </border>
    <border>
      <left style="medium">
        <color rgb="FFFF0000"/>
      </left>
      <right/>
      <top style="medium">
        <color rgb="FFFF3300"/>
      </top>
      <bottom style="hair">
        <color rgb="FFFF3300"/>
      </bottom>
      <diagonal/>
    </border>
    <border>
      <left/>
      <right/>
      <top style="medium">
        <color theme="3" tint="-0.499984740745262"/>
      </top>
      <bottom style="hair">
        <color rgb="FFFF0000"/>
      </bottom>
      <diagonal/>
    </border>
    <border>
      <left/>
      <right/>
      <top style="medium">
        <color rgb="FFFF3300"/>
      </top>
      <bottom style="hair">
        <color rgb="FFFF3300"/>
      </bottom>
      <diagonal/>
    </border>
    <border>
      <left/>
      <right style="hair">
        <color rgb="FFFF3300"/>
      </right>
      <top style="medium">
        <color rgb="FFFF3300"/>
      </top>
      <bottom style="hair">
        <color rgb="FFFF3300"/>
      </bottom>
      <diagonal/>
    </border>
    <border>
      <left style="hair">
        <color theme="3" tint="-0.499984740745262"/>
      </left>
      <right style="hair">
        <color theme="3" tint="-0.499984740745262"/>
      </right>
      <top style="medium">
        <color theme="3" tint="-0.499984740745262"/>
      </top>
      <bottom style="hair">
        <color rgb="FFFF0000"/>
      </bottom>
      <diagonal/>
    </border>
    <border>
      <left style="hair">
        <color theme="3" tint="-0.499984740745262"/>
      </left>
      <right style="double">
        <color theme="6" tint="-0.499984740745262"/>
      </right>
      <top style="medium">
        <color theme="3" tint="-0.499984740745262"/>
      </top>
      <bottom style="hair">
        <color rgb="FFFF0000"/>
      </bottom>
      <diagonal/>
    </border>
    <border>
      <left/>
      <right style="hair">
        <color theme="3" tint="-0.499984740745262"/>
      </right>
      <top style="medium">
        <color theme="3" tint="-0.499984740745262"/>
      </top>
      <bottom style="hair">
        <color rgb="FFFF0000"/>
      </bottom>
      <diagonal/>
    </border>
    <border>
      <left style="hair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hair">
        <color rgb="FFFF0000"/>
      </bottom>
      <diagonal/>
    </border>
    <border>
      <left style="medium">
        <color theme="3" tint="-0.499984740745262"/>
      </left>
      <right style="medium">
        <color theme="6" tint="-0.499984740745262"/>
      </right>
      <top style="medium">
        <color theme="6" tint="-0.499984740745262"/>
      </top>
      <bottom style="hair">
        <color rgb="FFFF0000"/>
      </bottom>
      <diagonal/>
    </border>
    <border>
      <left style="hair">
        <color rgb="FFFF3300"/>
      </left>
      <right style="hair">
        <color rgb="FFFF3300"/>
      </right>
      <top/>
      <bottom style="hair">
        <color rgb="FFFF3300"/>
      </bottom>
      <diagonal/>
    </border>
    <border>
      <left style="medium">
        <color rgb="FFFF0000"/>
      </left>
      <right/>
      <top style="hair">
        <color rgb="FFFF3300"/>
      </top>
      <bottom style="hair">
        <color rgb="FFFF330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/>
      <top style="hair">
        <color rgb="FFFF3300"/>
      </top>
      <bottom style="hair">
        <color rgb="FFFF3300"/>
      </bottom>
      <diagonal/>
    </border>
    <border>
      <left/>
      <right style="hair">
        <color rgb="FFFF3300"/>
      </right>
      <top style="hair">
        <color rgb="FFFF3300"/>
      </top>
      <bottom style="hair">
        <color rgb="FFFF3300"/>
      </bottom>
      <diagonal/>
    </border>
    <border>
      <left style="hair">
        <color theme="3" tint="-0.499984740745262"/>
      </left>
      <right style="hair">
        <color theme="3" tint="-0.499984740745262"/>
      </right>
      <top style="hair">
        <color rgb="FFFF0000"/>
      </top>
      <bottom style="hair">
        <color rgb="FFFF0000"/>
      </bottom>
      <diagonal/>
    </border>
    <border>
      <left style="hair">
        <color theme="3" tint="-0.499984740745262"/>
      </left>
      <right style="double">
        <color theme="6" tint="-0.499984740745262"/>
      </right>
      <top style="hair">
        <color rgb="FFFF0000"/>
      </top>
      <bottom style="hair">
        <color rgb="FFFF0000"/>
      </bottom>
      <diagonal/>
    </border>
    <border>
      <left/>
      <right style="hair">
        <color theme="3" tint="-0.499984740745262"/>
      </right>
      <top style="hair">
        <color rgb="FFFF0000"/>
      </top>
      <bottom style="hair">
        <color rgb="FFFF0000"/>
      </bottom>
      <diagonal/>
    </border>
    <border>
      <left style="hair">
        <color theme="3" tint="-0.499984740745262"/>
      </left>
      <right style="medium">
        <color theme="3" tint="-0.499984740745262"/>
      </right>
      <top style="hair">
        <color rgb="FFFF0000"/>
      </top>
      <bottom style="hair">
        <color rgb="FFFF0000"/>
      </bottom>
      <diagonal/>
    </border>
    <border>
      <left style="medium">
        <color theme="3" tint="-0.499984740745262"/>
      </left>
      <right style="medium">
        <color theme="6" tint="-0.499984740745262"/>
      </right>
      <top style="hair">
        <color rgb="FFFF0000"/>
      </top>
      <bottom style="hair">
        <color rgb="FFFF0000"/>
      </bottom>
      <diagonal/>
    </border>
    <border>
      <left style="hair">
        <color rgb="FFFF3300"/>
      </left>
      <right style="hair">
        <color rgb="FFFF3300"/>
      </right>
      <top style="hair">
        <color rgb="FFFF3300"/>
      </top>
      <bottom style="hair">
        <color rgb="FFFF3300"/>
      </bottom>
      <diagonal/>
    </border>
    <border>
      <left style="medium">
        <color rgb="FFFF0000"/>
      </left>
      <right/>
      <top style="hair">
        <color rgb="FFFF3300"/>
      </top>
      <bottom style="medium">
        <color rgb="FFFF0000"/>
      </bottom>
      <diagonal/>
    </border>
    <border>
      <left/>
      <right/>
      <top style="hair">
        <color rgb="FFFF0000"/>
      </top>
      <bottom style="medium">
        <color rgb="FFFF0000"/>
      </bottom>
      <diagonal/>
    </border>
    <border>
      <left/>
      <right/>
      <top style="hair">
        <color rgb="FFFF3300"/>
      </top>
      <bottom style="medium">
        <color rgb="FFFF0000"/>
      </bottom>
      <diagonal/>
    </border>
    <border>
      <left/>
      <right style="hair">
        <color rgb="FFFF3300"/>
      </right>
      <top style="hair">
        <color rgb="FFFF3300"/>
      </top>
      <bottom style="medium">
        <color rgb="FFFF0000"/>
      </bottom>
      <diagonal/>
    </border>
    <border>
      <left style="hair">
        <color theme="3" tint="-0.499984740745262"/>
      </left>
      <right style="hair">
        <color theme="3" tint="-0.499984740745262"/>
      </right>
      <top style="hair">
        <color rgb="FFFF0000"/>
      </top>
      <bottom style="medium">
        <color rgb="FFFF0000"/>
      </bottom>
      <diagonal/>
    </border>
    <border>
      <left style="hair">
        <color theme="3" tint="-0.499984740745262"/>
      </left>
      <right style="double">
        <color theme="6" tint="-0.499984740745262"/>
      </right>
      <top style="hair">
        <color rgb="FFFF0000"/>
      </top>
      <bottom style="medium">
        <color rgb="FFFF0000"/>
      </bottom>
      <diagonal/>
    </border>
    <border>
      <left/>
      <right style="hair">
        <color theme="3" tint="-0.499984740745262"/>
      </right>
      <top style="hair">
        <color rgb="FFFF0000"/>
      </top>
      <bottom style="medium">
        <color rgb="FFFF0000"/>
      </bottom>
      <diagonal/>
    </border>
    <border>
      <left style="hair">
        <color theme="3" tint="-0.499984740745262"/>
      </left>
      <right style="medium">
        <color theme="3" tint="-0.499984740745262"/>
      </right>
      <top style="hair">
        <color rgb="FFFF0000"/>
      </top>
      <bottom style="medium">
        <color rgb="FFFF0000"/>
      </bottom>
      <diagonal/>
    </border>
    <border>
      <left style="medium">
        <color theme="3" tint="-0.499984740745262"/>
      </left>
      <right style="medium">
        <color theme="3" tint="-0.499984740745262"/>
      </right>
      <top style="hair">
        <color rgb="FFFF0000"/>
      </top>
      <bottom style="medium">
        <color theme="3" tint="-0.499984740745262"/>
      </bottom>
      <diagonal/>
    </border>
    <border>
      <left style="hair">
        <color rgb="FFFF3300"/>
      </left>
      <right style="hair">
        <color rgb="FFFF3300"/>
      </right>
      <top style="hair">
        <color rgb="FFFF33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medium">
        <color rgb="FF3366FF"/>
      </left>
      <right style="dashed">
        <color rgb="FF3366FF"/>
      </right>
      <top style="medium">
        <color rgb="FF3366FF"/>
      </top>
      <bottom style="dashed">
        <color rgb="FF3366FF"/>
      </bottom>
      <diagonal/>
    </border>
    <border>
      <left style="dashed">
        <color rgb="FF3366FF"/>
      </left>
      <right style="dashed">
        <color rgb="FF3366FF"/>
      </right>
      <top style="medium">
        <color rgb="FF3366FF"/>
      </top>
      <bottom style="dashed">
        <color rgb="FF3366FF"/>
      </bottom>
      <diagonal/>
    </border>
    <border>
      <left style="dashed">
        <color rgb="FF3366FF"/>
      </left>
      <right/>
      <top style="medium">
        <color rgb="FF3366FF"/>
      </top>
      <bottom style="dashed">
        <color rgb="FF3366FF"/>
      </bottom>
      <diagonal/>
    </border>
    <border>
      <left style="double">
        <color rgb="FF3366FF"/>
      </left>
      <right style="dashed">
        <color rgb="FF3366FF"/>
      </right>
      <top style="medium">
        <color rgb="FF3366FF"/>
      </top>
      <bottom style="dashed">
        <color rgb="FF3366FF"/>
      </bottom>
      <diagonal/>
    </border>
    <border>
      <left style="dashed">
        <color rgb="FF3366FF"/>
      </left>
      <right style="medium">
        <color rgb="FF3366FF"/>
      </right>
      <top style="medium">
        <color rgb="FF3366FF"/>
      </top>
      <bottom style="dashed">
        <color rgb="FF3366FF"/>
      </bottom>
      <diagonal/>
    </border>
    <border>
      <left style="medium">
        <color rgb="FF3366FF"/>
      </left>
      <right style="dashed">
        <color rgb="FF3366FF"/>
      </right>
      <top style="dashed">
        <color rgb="FF3366FF"/>
      </top>
      <bottom style="dashed">
        <color rgb="FF3366FF"/>
      </bottom>
      <diagonal/>
    </border>
    <border>
      <left style="dashed">
        <color rgb="FF3366FF"/>
      </left>
      <right style="dashed">
        <color rgb="FF3366FF"/>
      </right>
      <top style="dashed">
        <color rgb="FF3366FF"/>
      </top>
      <bottom style="dashed">
        <color rgb="FF3366FF"/>
      </bottom>
      <diagonal/>
    </border>
    <border>
      <left style="dashed">
        <color rgb="FF3366FF"/>
      </left>
      <right/>
      <top style="dashed">
        <color rgb="FF3366FF"/>
      </top>
      <bottom style="dashed">
        <color rgb="FF3366FF"/>
      </bottom>
      <diagonal/>
    </border>
    <border>
      <left style="double">
        <color rgb="FF3366FF"/>
      </left>
      <right style="dashed">
        <color rgb="FF3366FF"/>
      </right>
      <top style="dashed">
        <color rgb="FF3366FF"/>
      </top>
      <bottom style="dashed">
        <color rgb="FF3366FF"/>
      </bottom>
      <diagonal/>
    </border>
    <border>
      <left style="dashed">
        <color rgb="FF3366FF"/>
      </left>
      <right style="medium">
        <color rgb="FF3366FF"/>
      </right>
      <top style="dashed">
        <color rgb="FF3366FF"/>
      </top>
      <bottom style="dashed">
        <color rgb="FF3366FF"/>
      </bottom>
      <diagonal/>
    </border>
    <border>
      <left/>
      <right/>
      <top style="dashed">
        <color rgb="FF3366FF"/>
      </top>
      <bottom style="dashed">
        <color rgb="FF3366FF"/>
      </bottom>
      <diagonal/>
    </border>
    <border>
      <left/>
      <right style="dashed">
        <color rgb="FF3366FF"/>
      </right>
      <top style="dashed">
        <color rgb="FF3366FF"/>
      </top>
      <bottom style="dashed">
        <color rgb="FF3366FF"/>
      </bottom>
      <diagonal/>
    </border>
    <border>
      <left style="medium">
        <color rgb="FF3366FF"/>
      </left>
      <right style="dashed">
        <color rgb="FF3366FF"/>
      </right>
      <top style="dashed">
        <color rgb="FF3366FF"/>
      </top>
      <bottom style="medium">
        <color rgb="FF3366FF"/>
      </bottom>
      <diagonal/>
    </border>
    <border>
      <left style="dashed">
        <color rgb="FF3366FF"/>
      </left>
      <right/>
      <top style="dashed">
        <color rgb="FF3366FF"/>
      </top>
      <bottom style="medium">
        <color rgb="FF3366FF"/>
      </bottom>
      <diagonal/>
    </border>
    <border>
      <left/>
      <right/>
      <top style="dashed">
        <color rgb="FF3366FF"/>
      </top>
      <bottom style="medium">
        <color rgb="FF3366FF"/>
      </bottom>
      <diagonal/>
    </border>
    <border>
      <left/>
      <right style="dashed">
        <color rgb="FF3366FF"/>
      </right>
      <top style="dashed">
        <color rgb="FF3366FF"/>
      </top>
      <bottom style="medium">
        <color rgb="FF3366FF"/>
      </bottom>
      <diagonal/>
    </border>
    <border>
      <left style="dashed">
        <color rgb="FF3366FF"/>
      </left>
      <right style="dashed">
        <color rgb="FF3366FF"/>
      </right>
      <top style="dashed">
        <color rgb="FF3366FF"/>
      </top>
      <bottom style="medium">
        <color rgb="FF3366FF"/>
      </bottom>
      <diagonal/>
    </border>
    <border>
      <left style="double">
        <color rgb="FF3366FF"/>
      </left>
      <right style="dashed">
        <color rgb="FF3366FF"/>
      </right>
      <top style="dashed">
        <color rgb="FF3366FF"/>
      </top>
      <bottom style="medium">
        <color rgb="FF3366FF"/>
      </bottom>
      <diagonal/>
    </border>
    <border>
      <left style="dashed">
        <color rgb="FF3366FF"/>
      </left>
      <right style="medium">
        <color rgb="FF3366FF"/>
      </right>
      <top style="dashed">
        <color rgb="FF3366FF"/>
      </top>
      <bottom style="medium">
        <color rgb="FF3366FF"/>
      </bottom>
      <diagonal/>
    </border>
    <border>
      <left style="medium">
        <color rgb="FF3366FF"/>
      </left>
      <right/>
      <top/>
      <bottom/>
      <diagonal/>
    </border>
    <border>
      <left/>
      <right/>
      <top/>
      <bottom style="medium">
        <color rgb="FF3366FF"/>
      </bottom>
      <diagonal/>
    </border>
    <border>
      <left style="dashed">
        <color rgb="FF3366FF"/>
      </left>
      <right/>
      <top style="medium">
        <color rgb="FF3366FF"/>
      </top>
      <bottom/>
      <diagonal/>
    </border>
    <border>
      <left/>
      <right style="dashed">
        <color rgb="FF3366FF"/>
      </right>
      <top style="medium">
        <color rgb="FF3366FF"/>
      </top>
      <bottom/>
      <diagonal/>
    </border>
    <border>
      <left/>
      <right style="double">
        <color rgb="FF3366FF"/>
      </right>
      <top style="medium">
        <color rgb="FF3366FF"/>
      </top>
      <bottom/>
      <diagonal/>
    </border>
    <border>
      <left style="dashed">
        <color rgb="FF3366FF"/>
      </left>
      <right/>
      <top/>
      <bottom style="dashed">
        <color rgb="FF3366FF"/>
      </bottom>
      <diagonal/>
    </border>
    <border>
      <left/>
      <right style="dashed">
        <color rgb="FF3366FF"/>
      </right>
      <top/>
      <bottom style="dashed">
        <color rgb="FF3366FF"/>
      </bottom>
      <diagonal/>
    </border>
    <border>
      <left/>
      <right style="double">
        <color rgb="FF3366FF"/>
      </right>
      <top/>
      <bottom style="dashed">
        <color rgb="FF3366FF"/>
      </bottom>
      <diagonal/>
    </border>
    <border>
      <left style="medium">
        <color rgb="FF3366FF"/>
      </left>
      <right/>
      <top/>
      <bottom style="dashed">
        <color rgb="FF3366FF"/>
      </bottom>
      <diagonal/>
    </border>
    <border>
      <left/>
      <right/>
      <top/>
      <bottom style="dashed">
        <color rgb="FF3366FF"/>
      </bottom>
      <diagonal/>
    </border>
    <border>
      <left/>
      <right style="double">
        <color rgb="FF3366FF"/>
      </right>
      <top style="dashed">
        <color rgb="FF3366FF"/>
      </top>
      <bottom style="dashed">
        <color rgb="FF3366FF"/>
      </bottom>
      <diagonal/>
    </border>
    <border>
      <left style="double">
        <color rgb="FF3366FF"/>
      </left>
      <right/>
      <top style="dashed">
        <color rgb="FF3366FF"/>
      </top>
      <bottom style="dashed">
        <color rgb="FF3366FF"/>
      </bottom>
      <diagonal/>
    </border>
  </borders>
  <cellStyleXfs count="2">
    <xf numFmtId="0" fontId="0" fillId="0" borderId="0"/>
    <xf numFmtId="0" fontId="2" fillId="0" borderId="0"/>
  </cellStyleXfs>
  <cellXfs count="642">
    <xf numFmtId="0" fontId="0" fillId="0" borderId="0" xfId="0"/>
    <xf numFmtId="0" fontId="2" fillId="0" borderId="0" xfId="1"/>
    <xf numFmtId="0" fontId="3" fillId="0" borderId="0" xfId="1" applyFont="1" applyAlignment="1">
      <alignment horizont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/>
    </xf>
    <xf numFmtId="14" fontId="3" fillId="0" borderId="0" xfId="1" applyNumberFormat="1" applyFont="1" applyAlignment="1">
      <alignment horizontal="center"/>
    </xf>
    <xf numFmtId="0" fontId="4" fillId="0" borderId="0" xfId="1" applyFont="1"/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164" fontId="3" fillId="0" borderId="0" xfId="1" quotePrefix="1" applyNumberFormat="1" applyFont="1" applyAlignment="1">
      <alignment horizontal="center" vertical="center"/>
    </xf>
    <xf numFmtId="164" fontId="3" fillId="0" borderId="0" xfId="1" quotePrefix="1" applyNumberFormat="1" applyFont="1" applyAlignment="1">
      <alignment horizontal="center" vertical="center"/>
    </xf>
    <xf numFmtId="164" fontId="11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wrapText="1"/>
    </xf>
    <xf numFmtId="0" fontId="12" fillId="3" borderId="4" xfId="1" applyFont="1" applyFill="1" applyBorder="1" applyAlignment="1">
      <alignment horizontal="center" wrapText="1"/>
    </xf>
    <xf numFmtId="0" fontId="12" fillId="3" borderId="5" xfId="1" applyFont="1" applyFill="1" applyBorder="1" applyAlignment="1">
      <alignment horizontal="center" wrapText="1"/>
    </xf>
    <xf numFmtId="3" fontId="13" fillId="3" borderId="5" xfId="1" applyNumberFormat="1" applyFont="1" applyFill="1" applyBorder="1"/>
    <xf numFmtId="3" fontId="13" fillId="3" borderId="6" xfId="1" applyNumberFormat="1" applyFont="1" applyFill="1" applyBorder="1"/>
    <xf numFmtId="3" fontId="14" fillId="3" borderId="7" xfId="1" applyNumberFormat="1" applyFont="1" applyFill="1" applyBorder="1" applyAlignment="1">
      <alignment horizontal="center"/>
    </xf>
    <xf numFmtId="3" fontId="14" fillId="3" borderId="8" xfId="1" applyNumberFormat="1" applyFont="1" applyFill="1" applyBorder="1" applyAlignment="1">
      <alignment horizontal="center"/>
    </xf>
    <xf numFmtId="0" fontId="15" fillId="3" borderId="9" xfId="1" applyFont="1" applyFill="1" applyBorder="1" applyAlignment="1">
      <alignment horizontal="center"/>
    </xf>
    <xf numFmtId="0" fontId="15" fillId="3" borderId="10" xfId="1" applyFont="1" applyFill="1" applyBorder="1" applyAlignment="1">
      <alignment horizontal="center"/>
    </xf>
    <xf numFmtId="3" fontId="16" fillId="3" borderId="10" xfId="1" applyNumberFormat="1" applyFont="1" applyFill="1" applyBorder="1"/>
    <xf numFmtId="3" fontId="16" fillId="3" borderId="11" xfId="1" applyNumberFormat="1" applyFont="1" applyFill="1" applyBorder="1"/>
    <xf numFmtId="3" fontId="14" fillId="3" borderId="12" xfId="1" applyNumberFormat="1" applyFont="1" applyFill="1" applyBorder="1" applyAlignment="1">
      <alignment horizontal="center"/>
    </xf>
    <xf numFmtId="164" fontId="3" fillId="0" borderId="0" xfId="1" applyNumberFormat="1" applyFont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" fontId="17" fillId="0" borderId="0" xfId="1" applyNumberFormat="1" applyFont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wrapText="1"/>
    </xf>
    <xf numFmtId="0" fontId="7" fillId="4" borderId="13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 wrapText="1"/>
    </xf>
    <xf numFmtId="0" fontId="8" fillId="4" borderId="16" xfId="1" applyFont="1" applyFill="1" applyBorder="1" applyAlignment="1">
      <alignment horizontal="center" wrapText="1"/>
    </xf>
    <xf numFmtId="0" fontId="8" fillId="4" borderId="17" xfId="1" applyFont="1" applyFill="1" applyBorder="1" applyAlignment="1">
      <alignment horizontal="center" wrapText="1"/>
    </xf>
    <xf numFmtId="0" fontId="8" fillId="4" borderId="18" xfId="1" applyFont="1" applyFill="1" applyBorder="1" applyAlignment="1">
      <alignment horizontal="center" wrapText="1"/>
    </xf>
    <xf numFmtId="0" fontId="8" fillId="4" borderId="19" xfId="1" applyFont="1" applyFill="1" applyBorder="1" applyAlignment="1">
      <alignment horizontal="center" wrapText="1"/>
    </xf>
    <xf numFmtId="0" fontId="8" fillId="4" borderId="20" xfId="1" applyFont="1" applyFill="1" applyBorder="1" applyAlignment="1">
      <alignment horizontal="center" wrapText="1"/>
    </xf>
    <xf numFmtId="0" fontId="19" fillId="4" borderId="21" xfId="1" applyFont="1" applyFill="1" applyBorder="1" applyAlignment="1">
      <alignment horizontal="center" wrapText="1"/>
    </xf>
    <xf numFmtId="0" fontId="6" fillId="0" borderId="0" xfId="1" applyFont="1"/>
    <xf numFmtId="0" fontId="7" fillId="4" borderId="7" xfId="1" applyFont="1" applyFill="1" applyBorder="1" applyAlignment="1">
      <alignment horizontal="center" vertical="center" wrapText="1"/>
    </xf>
    <xf numFmtId="0" fontId="8" fillId="4" borderId="22" xfId="1" applyFont="1" applyFill="1" applyBorder="1" applyAlignment="1">
      <alignment horizontal="center" vertical="center" wrapText="1"/>
    </xf>
    <xf numFmtId="0" fontId="8" fillId="4" borderId="23" xfId="1" applyFont="1" applyFill="1" applyBorder="1" applyAlignment="1">
      <alignment horizontal="center" vertical="center" wrapText="1"/>
    </xf>
    <xf numFmtId="3" fontId="20" fillId="5" borderId="23" xfId="0" applyNumberFormat="1" applyFont="1" applyFill="1" applyBorder="1" applyAlignment="1">
      <alignment horizontal="center" vertical="center" wrapText="1"/>
    </xf>
    <xf numFmtId="3" fontId="20" fillId="5" borderId="24" xfId="0" applyNumberFormat="1" applyFont="1" applyFill="1" applyBorder="1" applyAlignment="1">
      <alignment horizontal="center" vertical="center" wrapText="1"/>
    </xf>
    <xf numFmtId="3" fontId="21" fillId="5" borderId="25" xfId="0" applyNumberFormat="1" applyFont="1" applyFill="1" applyBorder="1" applyAlignment="1">
      <alignment horizontal="center" vertical="center" wrapText="1"/>
    </xf>
    <xf numFmtId="0" fontId="7" fillId="4" borderId="26" xfId="1" applyFont="1" applyFill="1" applyBorder="1" applyAlignment="1">
      <alignment horizontal="center" vertical="center" wrapText="1"/>
    </xf>
    <xf numFmtId="0" fontId="7" fillId="4" borderId="27" xfId="1" applyFont="1" applyFill="1" applyBorder="1" applyAlignment="1">
      <alignment horizontal="center" vertical="center" wrapText="1"/>
    </xf>
    <xf numFmtId="0" fontId="7" fillId="4" borderId="28" xfId="1" applyFont="1" applyFill="1" applyBorder="1" applyAlignment="1">
      <alignment horizontal="center" vertical="center" wrapText="1"/>
    </xf>
    <xf numFmtId="0" fontId="8" fillId="4" borderId="16" xfId="1" applyFont="1" applyFill="1" applyBorder="1" applyAlignment="1">
      <alignment horizontal="center" wrapText="1"/>
    </xf>
    <xf numFmtId="0" fontId="8" fillId="4" borderId="17" xfId="1" applyFont="1" applyFill="1" applyBorder="1" applyAlignment="1">
      <alignment horizontal="center" wrapText="1"/>
    </xf>
    <xf numFmtId="0" fontId="8" fillId="4" borderId="29" xfId="1" applyFont="1" applyFill="1" applyBorder="1" applyAlignment="1">
      <alignment horizontal="center" wrapText="1"/>
    </xf>
    <xf numFmtId="0" fontId="8" fillId="4" borderId="30" xfId="1" applyFont="1" applyFill="1" applyBorder="1" applyAlignment="1">
      <alignment horizontal="center" wrapText="1"/>
    </xf>
    <xf numFmtId="0" fontId="8" fillId="4" borderId="31" xfId="1" applyFont="1" applyFill="1" applyBorder="1" applyAlignment="1">
      <alignment horizontal="center" wrapText="1"/>
    </xf>
    <xf numFmtId="0" fontId="7" fillId="4" borderId="12" xfId="1" applyFont="1" applyFill="1" applyBorder="1" applyAlignment="1">
      <alignment horizontal="center" vertical="center" wrapText="1"/>
    </xf>
    <xf numFmtId="0" fontId="8" fillId="4" borderId="32" xfId="1" applyFont="1" applyFill="1" applyBorder="1" applyAlignment="1">
      <alignment horizontal="center" vertical="center" wrapText="1"/>
    </xf>
    <xf numFmtId="0" fontId="8" fillId="4" borderId="33" xfId="1" applyFont="1" applyFill="1" applyBorder="1" applyAlignment="1">
      <alignment horizontal="center" vertical="center" wrapText="1"/>
    </xf>
    <xf numFmtId="3" fontId="20" fillId="5" borderId="33" xfId="0" applyNumberFormat="1" applyFont="1" applyFill="1" applyBorder="1" applyAlignment="1">
      <alignment horizontal="center" vertical="center" wrapText="1"/>
    </xf>
    <xf numFmtId="3" fontId="20" fillId="5" borderId="26" xfId="0" applyNumberFormat="1" applyFont="1" applyFill="1" applyBorder="1" applyAlignment="1">
      <alignment horizontal="center" vertical="center" wrapText="1"/>
    </xf>
    <xf numFmtId="3" fontId="21" fillId="5" borderId="34" xfId="0" applyNumberFormat="1" applyFont="1" applyFill="1" applyBorder="1" applyAlignment="1">
      <alignment horizontal="center" vertical="center" wrapText="1"/>
    </xf>
    <xf numFmtId="0" fontId="6" fillId="0" borderId="35" xfId="1" applyFont="1" applyBorder="1"/>
    <xf numFmtId="0" fontId="15" fillId="6" borderId="36" xfId="1" applyFont="1" applyFill="1" applyBorder="1" applyAlignment="1">
      <alignment horizontal="left"/>
    </xf>
    <xf numFmtId="0" fontId="15" fillId="6" borderId="37" xfId="1" applyFont="1" applyFill="1" applyBorder="1" applyAlignment="1">
      <alignment horizontal="left"/>
    </xf>
    <xf numFmtId="0" fontId="15" fillId="6" borderId="38" xfId="1" applyFont="1" applyFill="1" applyBorder="1" applyAlignment="1">
      <alignment horizontal="left"/>
    </xf>
    <xf numFmtId="3" fontId="16" fillId="6" borderId="39" xfId="1" applyNumberFormat="1" applyFont="1" applyFill="1" applyBorder="1" applyAlignment="1">
      <alignment horizontal="center"/>
    </xf>
    <xf numFmtId="3" fontId="16" fillId="6" borderId="40" xfId="1" applyNumberFormat="1" applyFont="1" applyFill="1" applyBorder="1" applyAlignment="1">
      <alignment horizontal="center"/>
    </xf>
    <xf numFmtId="3" fontId="16" fillId="6" borderId="38" xfId="1" applyNumberFormat="1" applyFont="1" applyFill="1" applyBorder="1" applyAlignment="1">
      <alignment horizontal="center"/>
    </xf>
    <xf numFmtId="3" fontId="16" fillId="6" borderId="41" xfId="1" applyNumberFormat="1" applyFont="1" applyFill="1" applyBorder="1" applyAlignment="1">
      <alignment horizontal="center"/>
    </xf>
    <xf numFmtId="3" fontId="14" fillId="7" borderId="42" xfId="1" applyNumberFormat="1" applyFont="1" applyFill="1" applyBorder="1" applyAlignment="1">
      <alignment horizontal="center"/>
    </xf>
    <xf numFmtId="0" fontId="22" fillId="0" borderId="0" xfId="1" applyFont="1"/>
    <xf numFmtId="0" fontId="15" fillId="6" borderId="43" xfId="1" applyFont="1" applyFill="1" applyBorder="1" applyAlignment="1">
      <alignment horizontal="left"/>
    </xf>
    <xf numFmtId="0" fontId="15" fillId="6" borderId="44" xfId="1" applyFont="1" applyFill="1" applyBorder="1" applyAlignment="1">
      <alignment horizontal="left"/>
    </xf>
    <xf numFmtId="0" fontId="15" fillId="6" borderId="45" xfId="1" applyFont="1" applyFill="1" applyBorder="1" applyAlignment="1">
      <alignment horizontal="left"/>
    </xf>
    <xf numFmtId="3" fontId="13" fillId="6" borderId="39" xfId="1" applyNumberFormat="1" applyFont="1" applyFill="1" applyBorder="1" applyAlignment="1">
      <alignment horizontal="center"/>
    </xf>
    <xf numFmtId="3" fontId="13" fillId="6" borderId="46" xfId="1" applyNumberFormat="1" applyFont="1" applyFill="1" applyBorder="1" applyAlignment="1">
      <alignment horizontal="center"/>
    </xf>
    <xf numFmtId="3" fontId="14" fillId="6" borderId="47" xfId="1" applyNumberFormat="1" applyFont="1" applyFill="1" applyBorder="1" applyAlignment="1">
      <alignment horizontal="center"/>
    </xf>
    <xf numFmtId="0" fontId="23" fillId="0" borderId="35" xfId="1" applyFont="1" applyBorder="1"/>
    <xf numFmtId="49" fontId="24" fillId="6" borderId="48" xfId="1" applyNumberFormat="1" applyFont="1" applyFill="1" applyBorder="1" applyAlignment="1">
      <alignment horizontal="left" vertical="center" wrapText="1"/>
    </xf>
    <xf numFmtId="49" fontId="24" fillId="6" borderId="49" xfId="1" applyNumberFormat="1" applyFont="1" applyFill="1" applyBorder="1" applyAlignment="1">
      <alignment horizontal="left" vertical="center" wrapText="1"/>
    </xf>
    <xf numFmtId="49" fontId="24" fillId="6" borderId="50" xfId="1" applyNumberFormat="1" applyFont="1" applyFill="1" applyBorder="1" applyAlignment="1">
      <alignment horizontal="left" vertical="center" wrapText="1"/>
    </xf>
    <xf numFmtId="3" fontId="25" fillId="6" borderId="39" xfId="1" applyNumberFormat="1" applyFont="1" applyFill="1" applyBorder="1" applyAlignment="1">
      <alignment horizontal="center" vertical="center"/>
    </xf>
    <xf numFmtId="3" fontId="26" fillId="6" borderId="39" xfId="1" applyNumberFormat="1" applyFont="1" applyFill="1" applyBorder="1" applyAlignment="1">
      <alignment horizontal="center"/>
    </xf>
    <xf numFmtId="3" fontId="26" fillId="6" borderId="51" xfId="1" applyNumberFormat="1" applyFont="1" applyFill="1" applyBorder="1" applyAlignment="1">
      <alignment horizontal="center"/>
    </xf>
    <xf numFmtId="3" fontId="26" fillId="6" borderId="45" xfId="1" applyNumberFormat="1" applyFont="1" applyFill="1" applyBorder="1" applyAlignment="1">
      <alignment horizontal="center"/>
    </xf>
    <xf numFmtId="3" fontId="26" fillId="6" borderId="46" xfId="1" applyNumberFormat="1" applyFont="1" applyFill="1" applyBorder="1" applyAlignment="1">
      <alignment horizontal="center"/>
    </xf>
    <xf numFmtId="3" fontId="14" fillId="7" borderId="52" xfId="1" applyNumberFormat="1" applyFont="1" applyFill="1" applyBorder="1" applyAlignment="1">
      <alignment horizontal="center"/>
    </xf>
    <xf numFmtId="3" fontId="27" fillId="6" borderId="39" xfId="1" applyNumberFormat="1" applyFont="1" applyFill="1" applyBorder="1" applyAlignment="1">
      <alignment horizontal="center"/>
    </xf>
    <xf numFmtId="3" fontId="27" fillId="6" borderId="46" xfId="1" applyNumberFormat="1" applyFont="1" applyFill="1" applyBorder="1" applyAlignment="1">
      <alignment horizontal="center"/>
    </xf>
    <xf numFmtId="3" fontId="14" fillId="6" borderId="52" xfId="1" applyNumberFormat="1" applyFont="1" applyFill="1" applyBorder="1" applyAlignment="1">
      <alignment horizontal="center"/>
    </xf>
    <xf numFmtId="49" fontId="28" fillId="6" borderId="48" xfId="1" applyNumberFormat="1" applyFont="1" applyFill="1" applyBorder="1" applyAlignment="1">
      <alignment horizontal="left" vertical="center" wrapText="1"/>
    </xf>
    <xf numFmtId="49" fontId="28" fillId="6" borderId="49" xfId="1" applyNumberFormat="1" applyFont="1" applyFill="1" applyBorder="1" applyAlignment="1">
      <alignment horizontal="left" vertical="center" wrapText="1"/>
    </xf>
    <xf numFmtId="49" fontId="28" fillId="6" borderId="50" xfId="1" applyNumberFormat="1" applyFont="1" applyFill="1" applyBorder="1" applyAlignment="1">
      <alignment horizontal="left" vertical="center" wrapText="1"/>
    </xf>
    <xf numFmtId="3" fontId="29" fillId="6" borderId="53" xfId="1" applyNumberFormat="1" applyFont="1" applyFill="1" applyBorder="1" applyAlignment="1">
      <alignment horizontal="center" vertical="center"/>
    </xf>
    <xf numFmtId="3" fontId="13" fillId="6" borderId="53" xfId="1" applyNumberFormat="1" applyFont="1" applyFill="1" applyBorder="1" applyAlignment="1">
      <alignment horizontal="center"/>
    </xf>
    <xf numFmtId="3" fontId="13" fillId="6" borderId="54" xfId="1" applyNumberFormat="1" applyFont="1" applyFill="1" applyBorder="1" applyAlignment="1">
      <alignment horizontal="center"/>
    </xf>
    <xf numFmtId="3" fontId="13" fillId="6" borderId="50" xfId="1" applyNumberFormat="1" applyFont="1" applyFill="1" applyBorder="1" applyAlignment="1">
      <alignment horizontal="center"/>
    </xf>
    <xf numFmtId="3" fontId="13" fillId="6" borderId="55" xfId="1" applyNumberFormat="1" applyFont="1" applyFill="1" applyBorder="1" applyAlignment="1">
      <alignment horizontal="center"/>
    </xf>
    <xf numFmtId="49" fontId="12" fillId="6" borderId="48" xfId="1" applyNumberFormat="1" applyFont="1" applyFill="1" applyBorder="1" applyAlignment="1">
      <alignment horizontal="left" vertical="center"/>
    </xf>
    <xf numFmtId="49" fontId="12" fillId="6" borderId="49" xfId="1" applyNumberFormat="1" applyFont="1" applyFill="1" applyBorder="1" applyAlignment="1">
      <alignment horizontal="left" vertical="center"/>
    </xf>
    <xf numFmtId="49" fontId="12" fillId="6" borderId="50" xfId="1" applyNumberFormat="1" applyFont="1" applyFill="1" applyBorder="1" applyAlignment="1">
      <alignment horizontal="left" vertical="center"/>
    </xf>
    <xf numFmtId="3" fontId="29" fillId="6" borderId="50" xfId="1" applyNumberFormat="1" applyFont="1" applyFill="1" applyBorder="1" applyAlignment="1">
      <alignment horizontal="center" vertical="center"/>
    </xf>
    <xf numFmtId="49" fontId="30" fillId="6" borderId="48" xfId="1" applyNumberFormat="1" applyFont="1" applyFill="1" applyBorder="1" applyAlignment="1">
      <alignment horizontal="left" vertical="center" wrapText="1"/>
    </xf>
    <xf numFmtId="49" fontId="30" fillId="6" borderId="49" xfId="1" applyNumberFormat="1" applyFont="1" applyFill="1" applyBorder="1" applyAlignment="1">
      <alignment horizontal="left" vertical="center" wrapText="1"/>
    </xf>
    <xf numFmtId="49" fontId="30" fillId="6" borderId="50" xfId="1" applyNumberFormat="1" applyFont="1" applyFill="1" applyBorder="1" applyAlignment="1">
      <alignment horizontal="left" vertical="center" wrapText="1"/>
    </xf>
    <xf numFmtId="3" fontId="31" fillId="6" borderId="50" xfId="1" applyNumberFormat="1" applyFont="1" applyFill="1" applyBorder="1" applyAlignment="1">
      <alignment horizontal="center" vertical="center"/>
    </xf>
    <xf numFmtId="3" fontId="32" fillId="6" borderId="53" xfId="1" applyNumberFormat="1" applyFont="1" applyFill="1" applyBorder="1" applyAlignment="1">
      <alignment horizontal="center"/>
    </xf>
    <xf numFmtId="3" fontId="32" fillId="6" borderId="54" xfId="1" applyNumberFormat="1" applyFont="1" applyFill="1" applyBorder="1" applyAlignment="1">
      <alignment horizontal="center"/>
    </xf>
    <xf numFmtId="3" fontId="32" fillId="6" borderId="50" xfId="1" applyNumberFormat="1" applyFont="1" applyFill="1" applyBorder="1" applyAlignment="1">
      <alignment horizontal="center"/>
    </xf>
    <xf numFmtId="3" fontId="32" fillId="6" borderId="46" xfId="1" applyNumberFormat="1" applyFont="1" applyFill="1" applyBorder="1" applyAlignment="1">
      <alignment horizontal="center"/>
    </xf>
    <xf numFmtId="3" fontId="33" fillId="6" borderId="53" xfId="1" applyNumberFormat="1" applyFont="1" applyFill="1" applyBorder="1" applyAlignment="1">
      <alignment horizontal="center"/>
    </xf>
    <xf numFmtId="3" fontId="33" fillId="6" borderId="55" xfId="1" applyNumberFormat="1" applyFont="1" applyFill="1" applyBorder="1" applyAlignment="1">
      <alignment horizontal="center"/>
    </xf>
    <xf numFmtId="49" fontId="34" fillId="6" borderId="56" xfId="1" applyNumberFormat="1" applyFont="1" applyFill="1" applyBorder="1" applyAlignment="1">
      <alignment horizontal="left" vertical="center"/>
    </xf>
    <xf numFmtId="49" fontId="34" fillId="6" borderId="57" xfId="1" applyNumberFormat="1" applyFont="1" applyFill="1" applyBorder="1" applyAlignment="1">
      <alignment horizontal="left" vertical="center"/>
    </xf>
    <xf numFmtId="49" fontId="34" fillId="6" borderId="58" xfId="1" applyNumberFormat="1" applyFont="1" applyFill="1" applyBorder="1" applyAlignment="1">
      <alignment horizontal="left" vertical="center"/>
    </xf>
    <xf numFmtId="3" fontId="35" fillId="6" borderId="58" xfId="1" applyNumberFormat="1" applyFont="1" applyFill="1" applyBorder="1" applyAlignment="1">
      <alignment horizontal="center" vertical="center"/>
    </xf>
    <xf numFmtId="3" fontId="36" fillId="6" borderId="59" xfId="1" applyNumberFormat="1" applyFont="1" applyFill="1" applyBorder="1" applyAlignment="1">
      <alignment horizontal="center"/>
    </xf>
    <xf numFmtId="3" fontId="36" fillId="6" borderId="60" xfId="1" applyNumberFormat="1" applyFont="1" applyFill="1" applyBorder="1" applyAlignment="1">
      <alignment horizontal="center"/>
    </xf>
    <xf numFmtId="3" fontId="36" fillId="6" borderId="58" xfId="1" applyNumberFormat="1" applyFont="1" applyFill="1" applyBorder="1" applyAlignment="1">
      <alignment horizontal="center"/>
    </xf>
    <xf numFmtId="3" fontId="36" fillId="6" borderId="61" xfId="1" applyNumberFormat="1" applyFont="1" applyFill="1" applyBorder="1" applyAlignment="1">
      <alignment horizontal="center"/>
    </xf>
    <xf numFmtId="3" fontId="14" fillId="7" borderId="62" xfId="1" applyNumberFormat="1" applyFont="1" applyFill="1" applyBorder="1" applyAlignment="1">
      <alignment horizontal="center"/>
    </xf>
    <xf numFmtId="3" fontId="29" fillId="6" borderId="58" xfId="1" applyNumberFormat="1" applyFont="1" applyFill="1" applyBorder="1" applyAlignment="1">
      <alignment horizontal="center" vertical="center"/>
    </xf>
    <xf numFmtId="3" fontId="13" fillId="6" borderId="59" xfId="1" applyNumberFormat="1" applyFont="1" applyFill="1" applyBorder="1" applyAlignment="1">
      <alignment horizontal="center"/>
    </xf>
    <xf numFmtId="3" fontId="13" fillId="6" borderId="61" xfId="1" applyNumberFormat="1" applyFont="1" applyFill="1" applyBorder="1" applyAlignment="1">
      <alignment horizontal="center"/>
    </xf>
    <xf numFmtId="3" fontId="37" fillId="6" borderId="63" xfId="1" applyNumberFormat="1" applyFont="1" applyFill="1" applyBorder="1" applyAlignment="1">
      <alignment horizontal="center"/>
    </xf>
    <xf numFmtId="0" fontId="5" fillId="0" borderId="0" xfId="1" applyFont="1"/>
    <xf numFmtId="0" fontId="2" fillId="0" borderId="64" xfId="1" applyBorder="1"/>
    <xf numFmtId="0" fontId="7" fillId="8" borderId="65" xfId="1" applyFont="1" applyFill="1" applyBorder="1" applyAlignment="1">
      <alignment horizontal="center" vertical="center"/>
    </xf>
    <xf numFmtId="0" fontId="7" fillId="8" borderId="66" xfId="1" applyFont="1" applyFill="1" applyBorder="1" applyAlignment="1">
      <alignment horizontal="center" vertical="center"/>
    </xf>
    <xf numFmtId="0" fontId="7" fillId="8" borderId="67" xfId="1" applyFont="1" applyFill="1" applyBorder="1" applyAlignment="1">
      <alignment horizontal="center" vertical="center"/>
    </xf>
    <xf numFmtId="0" fontId="8" fillId="8" borderId="68" xfId="1" applyFont="1" applyFill="1" applyBorder="1" applyAlignment="1">
      <alignment horizontal="center" wrapText="1"/>
    </xf>
    <xf numFmtId="0" fontId="8" fillId="8" borderId="69" xfId="1" applyFont="1" applyFill="1" applyBorder="1" applyAlignment="1">
      <alignment horizontal="center" wrapText="1"/>
    </xf>
    <xf numFmtId="0" fontId="8" fillId="8" borderId="70" xfId="1" applyFont="1" applyFill="1" applyBorder="1" applyAlignment="1">
      <alignment horizontal="center" wrapText="1"/>
    </xf>
    <xf numFmtId="0" fontId="8" fillId="8" borderId="23" xfId="1" applyFont="1" applyFill="1" applyBorder="1" applyAlignment="1">
      <alignment horizontal="center" wrapText="1"/>
    </xf>
    <xf numFmtId="0" fontId="8" fillId="8" borderId="24" xfId="1" applyFont="1" applyFill="1" applyBorder="1" applyAlignment="1">
      <alignment horizontal="center" wrapText="1"/>
    </xf>
    <xf numFmtId="0" fontId="19" fillId="8" borderId="71" xfId="1" applyFont="1" applyFill="1" applyBorder="1" applyAlignment="1">
      <alignment horizontal="center" wrapText="1"/>
    </xf>
    <xf numFmtId="0" fontId="7" fillId="8" borderId="72" xfId="1" applyFont="1" applyFill="1" applyBorder="1" applyAlignment="1">
      <alignment horizontal="center" vertical="center"/>
    </xf>
    <xf numFmtId="0" fontId="8" fillId="8" borderId="73" xfId="1" applyFont="1" applyFill="1" applyBorder="1" applyAlignment="1">
      <alignment horizontal="center" vertical="center" wrapText="1"/>
    </xf>
    <xf numFmtId="3" fontId="20" fillId="8" borderId="73" xfId="0" applyNumberFormat="1" applyFont="1" applyFill="1" applyBorder="1" applyAlignment="1">
      <alignment horizontal="center" vertical="center" wrapText="1"/>
    </xf>
    <xf numFmtId="3" fontId="20" fillId="8" borderId="72" xfId="0" applyNumberFormat="1" applyFont="1" applyFill="1" applyBorder="1" applyAlignment="1">
      <alignment horizontal="center" vertical="center" wrapText="1"/>
    </xf>
    <xf numFmtId="3" fontId="21" fillId="8" borderId="67" xfId="0" applyNumberFormat="1" applyFont="1" applyFill="1" applyBorder="1" applyAlignment="1">
      <alignment horizontal="center" vertical="center" wrapText="1"/>
    </xf>
    <xf numFmtId="0" fontId="7" fillId="8" borderId="74" xfId="1" applyFont="1" applyFill="1" applyBorder="1" applyAlignment="1">
      <alignment horizontal="center" vertical="center"/>
    </xf>
    <xf numFmtId="0" fontId="7" fillId="8" borderId="0" xfId="1" applyFont="1" applyFill="1" applyAlignment="1">
      <alignment horizontal="center" vertical="center"/>
    </xf>
    <xf numFmtId="0" fontId="7" fillId="8" borderId="75" xfId="1" applyFont="1" applyFill="1" applyBorder="1" applyAlignment="1">
      <alignment horizontal="center" vertical="center"/>
    </xf>
    <xf numFmtId="0" fontId="8" fillId="8" borderId="76" xfId="1" applyFont="1" applyFill="1" applyBorder="1" applyAlignment="1">
      <alignment horizontal="center" wrapText="1"/>
    </xf>
    <xf numFmtId="0" fontId="8" fillId="8" borderId="77" xfId="1" applyFont="1" applyFill="1" applyBorder="1" applyAlignment="1">
      <alignment horizontal="center" wrapText="1"/>
    </xf>
    <xf numFmtId="0" fontId="8" fillId="8" borderId="78" xfId="1" applyFont="1" applyFill="1" applyBorder="1" applyAlignment="1">
      <alignment horizontal="center" wrapText="1"/>
    </xf>
    <xf numFmtId="0" fontId="8" fillId="8" borderId="33" xfId="1" applyFont="1" applyFill="1" applyBorder="1" applyAlignment="1">
      <alignment horizontal="center" wrapText="1"/>
    </xf>
    <xf numFmtId="0" fontId="8" fillId="8" borderId="26" xfId="1" applyFont="1" applyFill="1" applyBorder="1" applyAlignment="1">
      <alignment horizontal="center" wrapText="1"/>
    </xf>
    <xf numFmtId="0" fontId="19" fillId="8" borderId="28" xfId="1" applyFont="1" applyFill="1" applyBorder="1" applyAlignment="1">
      <alignment horizontal="center" wrapText="1"/>
    </xf>
    <xf numFmtId="0" fontId="7" fillId="8" borderId="79" xfId="1" applyFont="1" applyFill="1" applyBorder="1" applyAlignment="1">
      <alignment horizontal="center" vertical="center"/>
    </xf>
    <xf numFmtId="0" fontId="8" fillId="8" borderId="80" xfId="1" applyFont="1" applyFill="1" applyBorder="1" applyAlignment="1">
      <alignment horizontal="center" vertical="center" wrapText="1"/>
    </xf>
    <xf numFmtId="3" fontId="20" fillId="8" borderId="80" xfId="0" applyNumberFormat="1" applyFont="1" applyFill="1" applyBorder="1" applyAlignment="1">
      <alignment horizontal="center" vertical="center" wrapText="1"/>
    </xf>
    <xf numFmtId="3" fontId="20" fillId="8" borderId="79" xfId="0" applyNumberFormat="1" applyFont="1" applyFill="1" applyBorder="1" applyAlignment="1">
      <alignment horizontal="center" vertical="center" wrapText="1"/>
    </xf>
    <xf numFmtId="3" fontId="21" fillId="8" borderId="75" xfId="0" applyNumberFormat="1" applyFont="1" applyFill="1" applyBorder="1" applyAlignment="1">
      <alignment horizontal="center" vertical="center" wrapText="1"/>
    </xf>
    <xf numFmtId="0" fontId="7" fillId="8" borderId="81" xfId="1" applyFont="1" applyFill="1" applyBorder="1" applyAlignment="1">
      <alignment horizontal="center" vertical="center"/>
    </xf>
    <xf numFmtId="0" fontId="7" fillId="8" borderId="82" xfId="1" applyFont="1" applyFill="1" applyBorder="1" applyAlignment="1">
      <alignment horizontal="center" vertical="center"/>
    </xf>
    <xf numFmtId="0" fontId="7" fillId="8" borderId="83" xfId="1" applyFont="1" applyFill="1" applyBorder="1" applyAlignment="1">
      <alignment horizontal="center" vertical="center"/>
    </xf>
    <xf numFmtId="0" fontId="8" fillId="8" borderId="84" xfId="1" applyFont="1" applyFill="1" applyBorder="1" applyAlignment="1">
      <alignment horizontal="center" wrapText="1"/>
    </xf>
    <xf numFmtId="0" fontId="8" fillId="8" borderId="30" xfId="1" applyFont="1" applyFill="1" applyBorder="1" applyAlignment="1">
      <alignment horizontal="center" wrapText="1"/>
    </xf>
    <xf numFmtId="0" fontId="8" fillId="8" borderId="85" xfId="1" applyFont="1" applyFill="1" applyBorder="1" applyAlignment="1">
      <alignment horizontal="center" wrapText="1"/>
    </xf>
    <xf numFmtId="0" fontId="8" fillId="8" borderId="86" xfId="1" applyFont="1" applyFill="1" applyBorder="1" applyAlignment="1">
      <alignment horizontal="center" wrapText="1"/>
    </xf>
    <xf numFmtId="0" fontId="8" fillId="8" borderId="87" xfId="1" applyFont="1" applyFill="1" applyBorder="1" applyAlignment="1">
      <alignment horizontal="center" wrapText="1"/>
    </xf>
    <xf numFmtId="0" fontId="7" fillId="8" borderId="88" xfId="1" applyFont="1" applyFill="1" applyBorder="1" applyAlignment="1">
      <alignment horizontal="center" vertical="center"/>
    </xf>
    <xf numFmtId="0" fontId="8" fillId="8" borderId="76" xfId="1" applyFont="1" applyFill="1" applyBorder="1" applyAlignment="1">
      <alignment horizontal="center" vertical="center" wrapText="1"/>
    </xf>
    <xf numFmtId="3" fontId="20" fillId="8" borderId="76" xfId="0" applyNumberFormat="1" applyFont="1" applyFill="1" applyBorder="1" applyAlignment="1">
      <alignment horizontal="center" vertical="center" wrapText="1"/>
    </xf>
    <xf numFmtId="3" fontId="20" fillId="8" borderId="89" xfId="0" applyNumberFormat="1" applyFont="1" applyFill="1" applyBorder="1" applyAlignment="1">
      <alignment horizontal="center" vertical="center" wrapText="1"/>
    </xf>
    <xf numFmtId="3" fontId="21" fillId="8" borderId="28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38" fillId="9" borderId="90" xfId="0" applyFont="1" applyFill="1" applyBorder="1" applyAlignment="1">
      <alignment horizontal="left" vertical="center"/>
    </xf>
    <xf numFmtId="0" fontId="38" fillId="9" borderId="91" xfId="0" applyFont="1" applyFill="1" applyBorder="1" applyAlignment="1">
      <alignment horizontal="left" vertical="center"/>
    </xf>
    <xf numFmtId="0" fontId="38" fillId="9" borderId="92" xfId="0" applyFont="1" applyFill="1" applyBorder="1" applyAlignment="1">
      <alignment horizontal="left" vertical="center"/>
    </xf>
    <xf numFmtId="3" fontId="39" fillId="9" borderId="93" xfId="1" applyNumberFormat="1" applyFont="1" applyFill="1" applyBorder="1" applyAlignment="1">
      <alignment horizontal="center" vertical="center"/>
    </xf>
    <xf numFmtId="3" fontId="40" fillId="9" borderId="93" xfId="1" applyNumberFormat="1" applyFont="1" applyFill="1" applyBorder="1" applyAlignment="1">
      <alignment horizontal="center" vertical="center"/>
    </xf>
    <xf numFmtId="3" fontId="40" fillId="9" borderId="94" xfId="1" applyNumberFormat="1" applyFont="1" applyFill="1" applyBorder="1" applyAlignment="1">
      <alignment horizontal="center" vertical="center"/>
    </xf>
    <xf numFmtId="3" fontId="40" fillId="9" borderId="95" xfId="1" applyNumberFormat="1" applyFont="1" applyFill="1" applyBorder="1" applyAlignment="1">
      <alignment horizontal="center" vertical="center"/>
    </xf>
    <xf numFmtId="3" fontId="40" fillId="9" borderId="96" xfId="1" applyNumberFormat="1" applyFont="1" applyFill="1" applyBorder="1" applyAlignment="1">
      <alignment horizontal="center" vertical="center"/>
    </xf>
    <xf numFmtId="3" fontId="14" fillId="10" borderId="42" xfId="1" applyNumberFormat="1" applyFont="1" applyFill="1" applyBorder="1" applyAlignment="1">
      <alignment horizontal="center"/>
    </xf>
    <xf numFmtId="0" fontId="38" fillId="9" borderId="97" xfId="0" applyFont="1" applyFill="1" applyBorder="1" applyAlignment="1">
      <alignment horizontal="left" vertical="center"/>
    </xf>
    <xf numFmtId="0" fontId="38" fillId="9" borderId="98" xfId="0" applyFont="1" applyFill="1" applyBorder="1" applyAlignment="1">
      <alignment horizontal="left" vertical="center"/>
    </xf>
    <xf numFmtId="0" fontId="38" fillId="9" borderId="99" xfId="0" applyFont="1" applyFill="1" applyBorder="1" applyAlignment="1">
      <alignment horizontal="left" vertical="center"/>
    </xf>
    <xf numFmtId="0" fontId="38" fillId="9" borderId="100" xfId="0" applyFont="1" applyFill="1" applyBorder="1" applyAlignment="1">
      <alignment horizontal="left" vertical="center"/>
    </xf>
    <xf numFmtId="3" fontId="39" fillId="9" borderId="101" xfId="1" applyNumberFormat="1" applyFont="1" applyFill="1" applyBorder="1" applyAlignment="1">
      <alignment horizontal="center" vertical="center"/>
    </xf>
    <xf numFmtId="3" fontId="40" fillId="9" borderId="101" xfId="1" applyNumberFormat="1" applyFont="1" applyFill="1" applyBorder="1" applyAlignment="1">
      <alignment horizontal="center" vertical="center"/>
    </xf>
    <xf numFmtId="3" fontId="40" fillId="9" borderId="102" xfId="1" applyNumberFormat="1" applyFont="1" applyFill="1" applyBorder="1" applyAlignment="1">
      <alignment horizontal="center" vertical="center"/>
    </xf>
    <xf numFmtId="3" fontId="40" fillId="9" borderId="103" xfId="1" applyNumberFormat="1" applyFont="1" applyFill="1" applyBorder="1" applyAlignment="1">
      <alignment horizontal="center" vertical="center"/>
    </xf>
    <xf numFmtId="3" fontId="40" fillId="9" borderId="104" xfId="1" applyNumberFormat="1" applyFont="1" applyFill="1" applyBorder="1" applyAlignment="1">
      <alignment horizontal="center" vertical="center"/>
    </xf>
    <xf numFmtId="3" fontId="14" fillId="10" borderId="52" xfId="1" applyNumberFormat="1" applyFont="1" applyFill="1" applyBorder="1" applyAlignment="1">
      <alignment horizontal="center"/>
    </xf>
    <xf numFmtId="0" fontId="38" fillId="9" borderId="105" xfId="0" applyFont="1" applyFill="1" applyBorder="1" applyAlignment="1">
      <alignment horizontal="left" vertical="center"/>
    </xf>
    <xf numFmtId="0" fontId="41" fillId="9" borderId="98" xfId="0" applyFont="1" applyFill="1" applyBorder="1" applyAlignment="1">
      <alignment horizontal="left" vertical="center"/>
    </xf>
    <xf numFmtId="0" fontId="41" fillId="9" borderId="99" xfId="0" applyFont="1" applyFill="1" applyBorder="1" applyAlignment="1">
      <alignment horizontal="left" vertical="center"/>
    </xf>
    <xf numFmtId="0" fontId="41" fillId="9" borderId="100" xfId="0" applyFont="1" applyFill="1" applyBorder="1" applyAlignment="1">
      <alignment horizontal="left" vertical="center"/>
    </xf>
    <xf numFmtId="0" fontId="41" fillId="9" borderId="105" xfId="0" applyFont="1" applyFill="1" applyBorder="1" applyAlignment="1">
      <alignment horizontal="left" vertical="center"/>
    </xf>
    <xf numFmtId="0" fontId="41" fillId="11" borderId="98" xfId="0" applyFont="1" applyFill="1" applyBorder="1" applyAlignment="1">
      <alignment horizontal="left" vertical="center"/>
    </xf>
    <xf numFmtId="0" fontId="41" fillId="11" borderId="99" xfId="0" applyFont="1" applyFill="1" applyBorder="1" applyAlignment="1">
      <alignment horizontal="left" vertical="center"/>
    </xf>
    <xf numFmtId="0" fontId="41" fillId="11" borderId="100" xfId="0" applyFont="1" applyFill="1" applyBorder="1" applyAlignment="1">
      <alignment horizontal="left" vertical="center"/>
    </xf>
    <xf numFmtId="0" fontId="41" fillId="11" borderId="105" xfId="0" applyFont="1" applyFill="1" applyBorder="1" applyAlignment="1">
      <alignment horizontal="left" vertical="center"/>
    </xf>
    <xf numFmtId="0" fontId="41" fillId="9" borderId="98" xfId="0" applyFont="1" applyFill="1" applyBorder="1" applyAlignment="1">
      <alignment horizontal="left"/>
    </xf>
    <xf numFmtId="0" fontId="41" fillId="9" borderId="99" xfId="0" applyFont="1" applyFill="1" applyBorder="1" applyAlignment="1">
      <alignment horizontal="left"/>
    </xf>
    <xf numFmtId="0" fontId="41" fillId="9" borderId="100" xfId="0" applyFont="1" applyFill="1" applyBorder="1" applyAlignment="1">
      <alignment horizontal="left"/>
    </xf>
    <xf numFmtId="0" fontId="41" fillId="9" borderId="105" xfId="0" applyFont="1" applyFill="1" applyBorder="1" applyAlignment="1">
      <alignment horizontal="left"/>
    </xf>
    <xf numFmtId="0" fontId="42" fillId="9" borderId="106" xfId="0" applyFont="1" applyFill="1" applyBorder="1" applyAlignment="1">
      <alignment horizontal="left" vertical="center"/>
    </xf>
    <xf numFmtId="0" fontId="42" fillId="9" borderId="107" xfId="0" applyFont="1" applyFill="1" applyBorder="1" applyAlignment="1">
      <alignment horizontal="left" vertical="center"/>
    </xf>
    <xf numFmtId="3" fontId="39" fillId="9" borderId="108" xfId="1" applyNumberFormat="1" applyFont="1" applyFill="1" applyBorder="1" applyAlignment="1">
      <alignment horizontal="center" vertical="center"/>
    </xf>
    <xf numFmtId="3" fontId="40" fillId="9" borderId="108" xfId="1" applyNumberFormat="1" applyFont="1" applyFill="1" applyBorder="1" applyAlignment="1">
      <alignment horizontal="center" vertical="center"/>
    </xf>
    <xf numFmtId="3" fontId="40" fillId="9" borderId="109" xfId="1" applyNumberFormat="1" applyFont="1" applyFill="1" applyBorder="1" applyAlignment="1">
      <alignment horizontal="center" vertical="center"/>
    </xf>
    <xf numFmtId="3" fontId="40" fillId="9" borderId="110" xfId="1" applyNumberFormat="1" applyFont="1" applyFill="1" applyBorder="1" applyAlignment="1">
      <alignment horizontal="center" vertical="center"/>
    </xf>
    <xf numFmtId="3" fontId="40" fillId="9" borderId="111" xfId="1" applyNumberFormat="1" applyFont="1" applyFill="1" applyBorder="1" applyAlignment="1">
      <alignment horizontal="center" vertical="center"/>
    </xf>
    <xf numFmtId="3" fontId="14" fillId="10" borderId="112" xfId="1" applyNumberFormat="1" applyFont="1" applyFill="1" applyBorder="1" applyAlignment="1">
      <alignment horizontal="center"/>
    </xf>
    <xf numFmtId="0" fontId="42" fillId="9" borderId="113" xfId="0" applyFont="1" applyFill="1" applyBorder="1" applyAlignment="1">
      <alignment horizontal="left" vertical="center"/>
    </xf>
    <xf numFmtId="0" fontId="43" fillId="9" borderId="111" xfId="1" applyFont="1" applyFill="1" applyBorder="1" applyAlignment="1">
      <alignment horizontal="center" vertical="center"/>
    </xf>
    <xf numFmtId="49" fontId="13" fillId="0" borderId="0" xfId="1" applyNumberFormat="1" applyFont="1" applyAlignment="1">
      <alignment horizontal="center"/>
    </xf>
    <xf numFmtId="49" fontId="2" fillId="0" borderId="0" xfId="1" applyNumberFormat="1"/>
    <xf numFmtId="0" fontId="2" fillId="0" borderId="114" xfId="1" applyBorder="1"/>
    <xf numFmtId="0" fontId="7" fillId="12" borderId="115" xfId="1" applyFont="1" applyFill="1" applyBorder="1" applyAlignment="1">
      <alignment horizontal="center" vertical="center" wrapText="1"/>
    </xf>
    <xf numFmtId="0" fontId="7" fillId="12" borderId="116" xfId="1" applyFont="1" applyFill="1" applyBorder="1" applyAlignment="1">
      <alignment horizontal="center" vertical="center" wrapText="1"/>
    </xf>
    <xf numFmtId="0" fontId="7" fillId="12" borderId="117" xfId="1" applyFont="1" applyFill="1" applyBorder="1" applyAlignment="1">
      <alignment horizontal="center" vertical="center" wrapText="1"/>
    </xf>
    <xf numFmtId="0" fontId="8" fillId="12" borderId="118" xfId="1" applyFont="1" applyFill="1" applyBorder="1" applyAlignment="1">
      <alignment horizontal="center" wrapText="1"/>
    </xf>
    <xf numFmtId="0" fontId="8" fillId="12" borderId="119" xfId="1" applyFont="1" applyFill="1" applyBorder="1" applyAlignment="1">
      <alignment horizontal="center" wrapText="1"/>
    </xf>
    <xf numFmtId="0" fontId="8" fillId="12" borderId="120" xfId="1" applyFont="1" applyFill="1" applyBorder="1" applyAlignment="1">
      <alignment horizontal="center" wrapText="1"/>
    </xf>
    <xf numFmtId="0" fontId="19" fillId="12" borderId="71" xfId="1" applyFont="1" applyFill="1" applyBorder="1" applyAlignment="1">
      <alignment horizontal="center" wrapText="1"/>
    </xf>
    <xf numFmtId="0" fontId="2" fillId="0" borderId="121" xfId="1" applyBorder="1"/>
    <xf numFmtId="0" fontId="7" fillId="13" borderId="122" xfId="1" applyFont="1" applyFill="1" applyBorder="1" applyAlignment="1">
      <alignment horizontal="center" vertical="center"/>
    </xf>
    <xf numFmtId="0" fontId="7" fillId="13" borderId="123" xfId="1" applyFont="1" applyFill="1" applyBorder="1" applyAlignment="1">
      <alignment horizontal="center" vertical="center"/>
    </xf>
    <xf numFmtId="0" fontId="8" fillId="14" borderId="119" xfId="1" applyFont="1" applyFill="1" applyBorder="1" applyAlignment="1">
      <alignment horizontal="center" wrapText="1"/>
    </xf>
    <xf numFmtId="0" fontId="19" fillId="14" borderId="119" xfId="1" applyFont="1" applyFill="1" applyBorder="1" applyAlignment="1">
      <alignment horizontal="center" wrapText="1"/>
    </xf>
    <xf numFmtId="0" fontId="7" fillId="12" borderId="124" xfId="1" applyFont="1" applyFill="1" applyBorder="1" applyAlignment="1">
      <alignment horizontal="center" vertical="center" wrapText="1"/>
    </xf>
    <xf numFmtId="0" fontId="7" fillId="12" borderId="0" xfId="1" applyFont="1" applyFill="1" applyAlignment="1">
      <alignment horizontal="center" vertical="center" wrapText="1"/>
    </xf>
    <xf numFmtId="0" fontId="7" fillId="12" borderId="75" xfId="1" applyFont="1" applyFill="1" applyBorder="1" applyAlignment="1">
      <alignment horizontal="center" vertical="center" wrapText="1"/>
    </xf>
    <xf numFmtId="0" fontId="8" fillId="12" borderId="89" xfId="1" applyFont="1" applyFill="1" applyBorder="1" applyAlignment="1">
      <alignment horizontal="center" wrapText="1"/>
    </xf>
    <xf numFmtId="0" fontId="8" fillId="12" borderId="27" xfId="1" applyFont="1" applyFill="1" applyBorder="1" applyAlignment="1">
      <alignment horizontal="center" wrapText="1"/>
    </xf>
    <xf numFmtId="0" fontId="8" fillId="12" borderId="125" xfId="1" applyFont="1" applyFill="1" applyBorder="1" applyAlignment="1">
      <alignment horizontal="center" wrapText="1"/>
    </xf>
    <xf numFmtId="0" fontId="19" fillId="12" borderId="28" xfId="1" applyFont="1" applyFill="1" applyBorder="1" applyAlignment="1">
      <alignment horizontal="center" wrapText="1"/>
    </xf>
    <xf numFmtId="0" fontId="7" fillId="13" borderId="126" xfId="1" applyFont="1" applyFill="1" applyBorder="1" applyAlignment="1">
      <alignment horizontal="center" vertical="center"/>
    </xf>
    <xf numFmtId="0" fontId="7" fillId="13" borderId="127" xfId="1" applyFont="1" applyFill="1" applyBorder="1" applyAlignment="1">
      <alignment horizontal="center" vertical="center"/>
    </xf>
    <xf numFmtId="0" fontId="8" fillId="14" borderId="127" xfId="1" applyFont="1" applyFill="1" applyBorder="1" applyAlignment="1">
      <alignment horizontal="center" wrapText="1"/>
    </xf>
    <xf numFmtId="0" fontId="19" fillId="14" borderId="127" xfId="1" applyFont="1" applyFill="1" applyBorder="1" applyAlignment="1">
      <alignment horizontal="center" wrapText="1"/>
    </xf>
    <xf numFmtId="0" fontId="7" fillId="12" borderId="128" xfId="1" applyFont="1" applyFill="1" applyBorder="1" applyAlignment="1">
      <alignment horizontal="center" vertical="center" wrapText="1"/>
    </xf>
    <xf numFmtId="0" fontId="7" fillId="12" borderId="129" xfId="1" applyFont="1" applyFill="1" applyBorder="1" applyAlignment="1">
      <alignment horizontal="center" vertical="center" wrapText="1"/>
    </xf>
    <xf numFmtId="0" fontId="7" fillId="12" borderId="130" xfId="1" applyFont="1" applyFill="1" applyBorder="1" applyAlignment="1">
      <alignment horizontal="center" vertical="center" wrapText="1"/>
    </xf>
    <xf numFmtId="0" fontId="8" fillId="12" borderId="84" xfId="1" applyFont="1" applyFill="1" applyBorder="1" applyAlignment="1">
      <alignment horizontal="center" wrapText="1"/>
    </xf>
    <xf numFmtId="0" fontId="8" fillId="12" borderId="30" xfId="1" applyFont="1" applyFill="1" applyBorder="1" applyAlignment="1">
      <alignment horizontal="center" wrapText="1"/>
    </xf>
    <xf numFmtId="0" fontId="8" fillId="12" borderId="85" xfId="1" applyFont="1" applyFill="1" applyBorder="1" applyAlignment="1">
      <alignment horizontal="center" wrapText="1"/>
    </xf>
    <xf numFmtId="49" fontId="12" fillId="15" borderId="131" xfId="1" applyNumberFormat="1" applyFont="1" applyFill="1" applyBorder="1" applyAlignment="1">
      <alignment horizontal="left" wrapText="1"/>
    </xf>
    <xf numFmtId="49" fontId="12" fillId="15" borderId="132" xfId="1" applyNumberFormat="1" applyFont="1" applyFill="1" applyBorder="1" applyAlignment="1">
      <alignment horizontal="left" wrapText="1"/>
    </xf>
    <xf numFmtId="3" fontId="44" fillId="15" borderId="132" xfId="1" applyNumberFormat="1" applyFont="1" applyFill="1" applyBorder="1" applyAlignment="1">
      <alignment horizontal="center" vertical="center"/>
    </xf>
    <xf numFmtId="3" fontId="44" fillId="15" borderId="133" xfId="1" applyNumberFormat="1" applyFont="1" applyFill="1" applyBorder="1" applyAlignment="1">
      <alignment horizontal="center" vertical="center"/>
    </xf>
    <xf numFmtId="3" fontId="14" fillId="16" borderId="134" xfId="1" applyNumberFormat="1" applyFont="1" applyFill="1" applyBorder="1" applyAlignment="1">
      <alignment horizontal="center"/>
    </xf>
    <xf numFmtId="49" fontId="28" fillId="17" borderId="135" xfId="1" applyNumberFormat="1" applyFont="1" applyFill="1" applyBorder="1" applyAlignment="1">
      <alignment horizontal="left" vertical="center" wrapText="1"/>
    </xf>
    <xf numFmtId="49" fontId="28" fillId="17" borderId="136" xfId="1" applyNumberFormat="1" applyFont="1" applyFill="1" applyBorder="1" applyAlignment="1">
      <alignment horizontal="left" vertical="center" wrapText="1"/>
    </xf>
    <xf numFmtId="49" fontId="28" fillId="17" borderId="137" xfId="1" applyNumberFormat="1" applyFont="1" applyFill="1" applyBorder="1" applyAlignment="1">
      <alignment horizontal="left" vertical="center" wrapText="1"/>
    </xf>
    <xf numFmtId="3" fontId="40" fillId="17" borderId="138" xfId="1" applyNumberFormat="1" applyFont="1" applyFill="1" applyBorder="1" applyAlignment="1">
      <alignment horizontal="center" vertical="center"/>
    </xf>
    <xf numFmtId="3" fontId="40" fillId="17" borderId="139" xfId="1" applyNumberFormat="1" applyFont="1" applyFill="1" applyBorder="1" applyAlignment="1">
      <alignment horizontal="center" vertical="center"/>
    </xf>
    <xf numFmtId="3" fontId="40" fillId="17" borderId="137" xfId="1" applyNumberFormat="1" applyFont="1" applyFill="1" applyBorder="1" applyAlignment="1">
      <alignment horizontal="center" vertical="center"/>
    </xf>
    <xf numFmtId="3" fontId="40" fillId="17" borderId="140" xfId="1" applyNumberFormat="1" applyFont="1" applyFill="1" applyBorder="1" applyAlignment="1">
      <alignment horizontal="center" vertical="center"/>
    </xf>
    <xf numFmtId="3" fontId="14" fillId="17" borderId="141" xfId="1" applyNumberFormat="1" applyFont="1" applyFill="1" applyBorder="1" applyAlignment="1">
      <alignment horizontal="center"/>
    </xf>
    <xf numFmtId="49" fontId="12" fillId="15" borderId="142" xfId="1" applyNumberFormat="1" applyFont="1" applyFill="1" applyBorder="1" applyAlignment="1">
      <alignment horizontal="left" vertical="center" wrapText="1"/>
    </xf>
    <xf numFmtId="49" fontId="12" fillId="15" borderId="143" xfId="1" applyNumberFormat="1" applyFont="1" applyFill="1" applyBorder="1" applyAlignment="1">
      <alignment horizontal="left" vertical="center" wrapText="1"/>
    </xf>
    <xf numFmtId="49" fontId="12" fillId="15" borderId="144" xfId="1" applyNumberFormat="1" applyFont="1" applyFill="1" applyBorder="1" applyAlignment="1">
      <alignment horizontal="left" vertical="center" wrapText="1"/>
    </xf>
    <xf numFmtId="3" fontId="44" fillId="15" borderId="145" xfId="1" applyNumberFormat="1" applyFont="1" applyFill="1" applyBorder="1" applyAlignment="1">
      <alignment horizontal="center" vertical="center"/>
    </xf>
    <xf numFmtId="3" fontId="44" fillId="15" borderId="146" xfId="1" applyNumberFormat="1" applyFont="1" applyFill="1" applyBorder="1" applyAlignment="1">
      <alignment horizontal="center" vertical="center"/>
    </xf>
    <xf numFmtId="3" fontId="14" fillId="16" borderId="147" xfId="1" applyNumberFormat="1" applyFont="1" applyFill="1" applyBorder="1" applyAlignment="1">
      <alignment horizontal="center"/>
    </xf>
    <xf numFmtId="49" fontId="28" fillId="17" borderId="148" xfId="1" applyNumberFormat="1" applyFont="1" applyFill="1" applyBorder="1" applyAlignment="1">
      <alignment horizontal="left" vertical="center" wrapText="1"/>
    </xf>
    <xf numFmtId="49" fontId="28" fillId="17" borderId="149" xfId="1" applyNumberFormat="1" applyFont="1" applyFill="1" applyBorder="1" applyAlignment="1">
      <alignment horizontal="left" vertical="center" wrapText="1"/>
    </xf>
    <xf numFmtId="49" fontId="28" fillId="17" borderId="150" xfId="1" applyNumberFormat="1" applyFont="1" applyFill="1" applyBorder="1" applyAlignment="1">
      <alignment horizontal="left" vertical="center" wrapText="1"/>
    </xf>
    <xf numFmtId="3" fontId="40" fillId="17" borderId="151" xfId="1" applyNumberFormat="1" applyFont="1" applyFill="1" applyBorder="1" applyAlignment="1">
      <alignment horizontal="center" vertical="center"/>
    </xf>
    <xf numFmtId="3" fontId="40" fillId="17" borderId="152" xfId="1" applyNumberFormat="1" applyFont="1" applyFill="1" applyBorder="1" applyAlignment="1">
      <alignment horizontal="center" vertical="center"/>
    </xf>
    <xf numFmtId="3" fontId="40" fillId="17" borderId="150" xfId="1" applyNumberFormat="1" applyFont="1" applyFill="1" applyBorder="1" applyAlignment="1">
      <alignment horizontal="center" vertical="center"/>
    </xf>
    <xf numFmtId="3" fontId="40" fillId="17" borderId="153" xfId="1" applyNumberFormat="1" applyFont="1" applyFill="1" applyBorder="1" applyAlignment="1">
      <alignment horizontal="center" vertical="center"/>
    </xf>
    <xf numFmtId="3" fontId="14" fillId="17" borderId="154" xfId="1" applyNumberFormat="1" applyFont="1" applyFill="1" applyBorder="1" applyAlignment="1">
      <alignment horizontal="center"/>
    </xf>
    <xf numFmtId="49" fontId="12" fillId="15" borderId="142" xfId="1" applyNumberFormat="1" applyFont="1" applyFill="1" applyBorder="1" applyAlignment="1">
      <alignment horizontal="left" wrapText="1"/>
    </xf>
    <xf numFmtId="49" fontId="12" fillId="15" borderId="143" xfId="1" applyNumberFormat="1" applyFont="1" applyFill="1" applyBorder="1" applyAlignment="1">
      <alignment horizontal="left" wrapText="1"/>
    </xf>
    <xf numFmtId="49" fontId="12" fillId="15" borderId="144" xfId="1" applyNumberFormat="1" applyFont="1" applyFill="1" applyBorder="1" applyAlignment="1">
      <alignment horizontal="left" wrapText="1"/>
    </xf>
    <xf numFmtId="49" fontId="28" fillId="17" borderId="148" xfId="1" applyNumberFormat="1" applyFont="1" applyFill="1" applyBorder="1" applyAlignment="1">
      <alignment horizontal="left" vertical="center" wrapText="1"/>
    </xf>
    <xf numFmtId="49" fontId="28" fillId="17" borderId="149" xfId="1" applyNumberFormat="1" applyFont="1" applyFill="1" applyBorder="1" applyAlignment="1">
      <alignment horizontal="left" vertical="center" wrapText="1"/>
    </xf>
    <xf numFmtId="49" fontId="28" fillId="17" borderId="150" xfId="1" applyNumberFormat="1" applyFont="1" applyFill="1" applyBorder="1" applyAlignment="1">
      <alignment horizontal="left" vertical="center" wrapText="1"/>
    </xf>
    <xf numFmtId="49" fontId="12" fillId="15" borderId="155" xfId="1" applyNumberFormat="1" applyFont="1" applyFill="1" applyBorder="1" applyAlignment="1">
      <alignment horizontal="left" wrapText="1"/>
    </xf>
    <xf numFmtId="49" fontId="12" fillId="15" borderId="156" xfId="1" applyNumberFormat="1" applyFont="1" applyFill="1" applyBorder="1" applyAlignment="1">
      <alignment horizontal="left" wrapText="1"/>
    </xf>
    <xf numFmtId="3" fontId="44" fillId="15" borderId="156" xfId="1" applyNumberFormat="1" applyFont="1" applyFill="1" applyBorder="1" applyAlignment="1">
      <alignment horizontal="center" vertical="center"/>
    </xf>
    <xf numFmtId="3" fontId="13" fillId="15" borderId="157" xfId="1" applyNumberFormat="1" applyFont="1" applyFill="1" applyBorder="1" applyAlignment="1">
      <alignment horizontal="center" vertical="center"/>
    </xf>
    <xf numFmtId="3" fontId="14" fillId="16" borderId="158" xfId="1" applyNumberFormat="1" applyFont="1" applyFill="1" applyBorder="1" applyAlignment="1">
      <alignment horizontal="center"/>
    </xf>
    <xf numFmtId="0" fontId="45" fillId="0" borderId="0" xfId="1" applyFont="1"/>
    <xf numFmtId="0" fontId="7" fillId="18" borderId="0" xfId="1" applyFont="1" applyFill="1" applyAlignment="1">
      <alignment horizontal="center" vertical="center"/>
    </xf>
    <xf numFmtId="0" fontId="8" fillId="18" borderId="14" xfId="1" applyFont="1" applyFill="1" applyBorder="1" applyAlignment="1">
      <alignment horizontal="center" wrapText="1"/>
    </xf>
    <xf numFmtId="0" fontId="19" fillId="18" borderId="14" xfId="1" applyFont="1" applyFill="1" applyBorder="1" applyAlignment="1">
      <alignment horizontal="center" wrapText="1"/>
    </xf>
    <xf numFmtId="0" fontId="7" fillId="18" borderId="159" xfId="1" applyFont="1" applyFill="1" applyBorder="1" applyAlignment="1">
      <alignment horizontal="center" vertical="center"/>
    </xf>
    <xf numFmtId="0" fontId="8" fillId="18" borderId="160" xfId="1" applyFont="1" applyFill="1" applyBorder="1" applyAlignment="1">
      <alignment horizontal="center" wrapText="1"/>
    </xf>
    <xf numFmtId="0" fontId="19" fillId="18" borderId="160" xfId="1" applyFont="1" applyFill="1" applyBorder="1" applyAlignment="1">
      <alignment horizontal="center" wrapText="1"/>
    </xf>
    <xf numFmtId="49" fontId="12" fillId="19" borderId="161" xfId="1" applyNumberFormat="1" applyFont="1" applyFill="1" applyBorder="1" applyAlignment="1">
      <alignment horizontal="left" wrapText="1"/>
    </xf>
    <xf numFmtId="49" fontId="12" fillId="19" borderId="162" xfId="1" applyNumberFormat="1" applyFont="1" applyFill="1" applyBorder="1" applyAlignment="1">
      <alignment horizontal="left" wrapText="1"/>
    </xf>
    <xf numFmtId="49" fontId="12" fillId="19" borderId="163" xfId="1" applyNumberFormat="1" applyFont="1" applyFill="1" applyBorder="1" applyAlignment="1">
      <alignment horizontal="left" wrapText="1"/>
    </xf>
    <xf numFmtId="3" fontId="44" fillId="19" borderId="164" xfId="1" applyNumberFormat="1" applyFont="1" applyFill="1" applyBorder="1" applyAlignment="1">
      <alignment horizontal="center" vertical="center"/>
    </xf>
    <xf numFmtId="0" fontId="43" fillId="19" borderId="165" xfId="1" applyFont="1" applyFill="1" applyBorder="1" applyAlignment="1">
      <alignment horizontal="center" vertical="center"/>
    </xf>
    <xf numFmtId="49" fontId="12" fillId="19" borderId="166" xfId="1" applyNumberFormat="1" applyFont="1" applyFill="1" applyBorder="1" applyAlignment="1">
      <alignment horizontal="left" wrapText="1"/>
    </xf>
    <xf numFmtId="49" fontId="12" fillId="19" borderId="167" xfId="1" applyNumberFormat="1" applyFont="1" applyFill="1" applyBorder="1" applyAlignment="1">
      <alignment horizontal="left" wrapText="1"/>
    </xf>
    <xf numFmtId="49" fontId="12" fillId="19" borderId="168" xfId="1" applyNumberFormat="1" applyFont="1" applyFill="1" applyBorder="1" applyAlignment="1">
      <alignment horizontal="left" wrapText="1"/>
    </xf>
    <xf numFmtId="165" fontId="44" fillId="19" borderId="164" xfId="1" applyNumberFormat="1" applyFont="1" applyFill="1" applyBorder="1" applyAlignment="1">
      <alignment horizontal="center" vertical="center"/>
    </xf>
    <xf numFmtId="165" fontId="2" fillId="0" borderId="114" xfId="1" applyNumberFormat="1" applyBorder="1"/>
    <xf numFmtId="0" fontId="46" fillId="17" borderId="0" xfId="0" applyFont="1" applyFill="1"/>
    <xf numFmtId="49" fontId="28" fillId="17" borderId="149" xfId="1" applyNumberFormat="1" applyFont="1" applyFill="1" applyBorder="1" applyAlignment="1">
      <alignment vertical="center"/>
    </xf>
    <xf numFmtId="49" fontId="28" fillId="17" borderId="150" xfId="1" applyNumberFormat="1" applyFont="1" applyFill="1" applyBorder="1" applyAlignment="1">
      <alignment vertical="center"/>
    </xf>
    <xf numFmtId="49" fontId="12" fillId="19" borderId="169" xfId="1" applyNumberFormat="1" applyFont="1" applyFill="1" applyBorder="1" applyAlignment="1">
      <alignment horizontal="left" wrapText="1"/>
    </xf>
    <xf numFmtId="49" fontId="12" fillId="19" borderId="170" xfId="1" applyNumberFormat="1" applyFont="1" applyFill="1" applyBorder="1" applyAlignment="1">
      <alignment horizontal="left" wrapText="1"/>
    </xf>
    <xf numFmtId="49" fontId="12" fillId="19" borderId="171" xfId="1" applyNumberFormat="1" applyFont="1" applyFill="1" applyBorder="1" applyAlignment="1">
      <alignment horizontal="left" wrapText="1"/>
    </xf>
    <xf numFmtId="49" fontId="47" fillId="17" borderId="149" xfId="1" applyNumberFormat="1" applyFont="1" applyFill="1" applyBorder="1" applyAlignment="1">
      <alignment vertical="center"/>
    </xf>
    <xf numFmtId="49" fontId="48" fillId="19" borderId="172" xfId="1" applyNumberFormat="1" applyFont="1" applyFill="1" applyBorder="1" applyAlignment="1">
      <alignment horizontal="left" vertical="center" wrapText="1"/>
    </xf>
    <xf numFmtId="0" fontId="44" fillId="19" borderId="164" xfId="1" applyFont="1" applyFill="1" applyBorder="1" applyAlignment="1">
      <alignment horizontal="center" vertical="center"/>
    </xf>
    <xf numFmtId="49" fontId="48" fillId="19" borderId="166" xfId="1" applyNumberFormat="1" applyFont="1" applyFill="1" applyBorder="1" applyAlignment="1">
      <alignment horizontal="left" wrapText="1"/>
    </xf>
    <xf numFmtId="49" fontId="48" fillId="19" borderId="167" xfId="1" applyNumberFormat="1" applyFont="1" applyFill="1" applyBorder="1" applyAlignment="1">
      <alignment horizontal="left" wrapText="1"/>
    </xf>
    <xf numFmtId="49" fontId="48" fillId="19" borderId="168" xfId="1" applyNumberFormat="1" applyFont="1" applyFill="1" applyBorder="1" applyAlignment="1">
      <alignment horizontal="left" wrapText="1"/>
    </xf>
    <xf numFmtId="165" fontId="43" fillId="19" borderId="165" xfId="1" applyNumberFormat="1" applyFont="1" applyFill="1" applyBorder="1" applyAlignment="1">
      <alignment horizontal="center" vertical="center"/>
    </xf>
    <xf numFmtId="49" fontId="48" fillId="19" borderId="173" xfId="1" applyNumberFormat="1" applyFont="1" applyFill="1" applyBorder="1" applyAlignment="1">
      <alignment horizontal="left" vertical="center" wrapText="1"/>
    </xf>
    <xf numFmtId="0" fontId="44" fillId="19" borderId="174" xfId="1" applyFont="1" applyFill="1" applyBorder="1" applyAlignment="1">
      <alignment horizontal="center" vertical="center"/>
    </xf>
    <xf numFmtId="0" fontId="13" fillId="19" borderId="174" xfId="1" applyFont="1" applyFill="1" applyBorder="1" applyAlignment="1">
      <alignment horizontal="center" vertical="center"/>
    </xf>
    <xf numFmtId="0" fontId="37" fillId="19" borderId="175" xfId="1" applyFont="1" applyFill="1" applyBorder="1" applyAlignment="1">
      <alignment horizontal="center" vertical="center"/>
    </xf>
    <xf numFmtId="49" fontId="12" fillId="0" borderId="0" xfId="1" applyNumberFormat="1" applyFont="1" applyAlignment="1">
      <alignment horizontal="left" wrapText="1"/>
    </xf>
    <xf numFmtId="0" fontId="49" fillId="0" borderId="0" xfId="1" applyFont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7" fillId="20" borderId="176" xfId="1" applyFont="1" applyFill="1" applyBorder="1" applyAlignment="1">
      <alignment horizontal="center" vertical="center" wrapText="1"/>
    </xf>
    <xf numFmtId="0" fontId="7" fillId="20" borderId="177" xfId="1" applyFont="1" applyFill="1" applyBorder="1" applyAlignment="1">
      <alignment horizontal="center" vertical="center" wrapText="1"/>
    </xf>
    <xf numFmtId="0" fontId="51" fillId="20" borderId="177" xfId="1" applyFont="1" applyFill="1" applyBorder="1" applyAlignment="1">
      <alignment horizontal="center" vertical="center" wrapText="1"/>
    </xf>
    <xf numFmtId="0" fontId="52" fillId="20" borderId="177" xfId="1" applyFont="1" applyFill="1" applyBorder="1" applyAlignment="1">
      <alignment horizontal="center" vertical="center" wrapText="1"/>
    </xf>
    <xf numFmtId="0" fontId="7" fillId="20" borderId="178" xfId="1" applyFont="1" applyFill="1" applyBorder="1" applyAlignment="1">
      <alignment horizontal="center" vertical="center" wrapText="1"/>
    </xf>
    <xf numFmtId="0" fontId="7" fillId="20" borderId="179" xfId="1" applyFont="1" applyFill="1" applyBorder="1" applyAlignment="1">
      <alignment horizontal="center" vertical="center" wrapText="1"/>
    </xf>
    <xf numFmtId="0" fontId="51" fillId="20" borderId="179" xfId="1" applyFont="1" applyFill="1" applyBorder="1" applyAlignment="1">
      <alignment horizontal="center" vertical="center" wrapText="1"/>
    </xf>
    <xf numFmtId="0" fontId="52" fillId="20" borderId="179" xfId="1" applyFont="1" applyFill="1" applyBorder="1" applyAlignment="1">
      <alignment horizontal="center" vertical="center" wrapText="1"/>
    </xf>
    <xf numFmtId="49" fontId="28" fillId="21" borderId="180" xfId="1" applyNumberFormat="1" applyFont="1" applyFill="1" applyBorder="1" applyAlignment="1">
      <alignment horizontal="left" vertical="center"/>
    </xf>
    <xf numFmtId="49" fontId="28" fillId="21" borderId="181" xfId="1" applyNumberFormat="1" applyFont="1" applyFill="1" applyBorder="1" applyAlignment="1">
      <alignment horizontal="left" vertical="center"/>
    </xf>
    <xf numFmtId="49" fontId="28" fillId="21" borderId="182" xfId="1" applyNumberFormat="1" applyFont="1" applyFill="1" applyBorder="1" applyAlignment="1">
      <alignment horizontal="left" vertical="center"/>
    </xf>
    <xf numFmtId="3" fontId="39" fillId="21" borderId="183" xfId="1" applyNumberFormat="1" applyFont="1" applyFill="1" applyBorder="1" applyAlignment="1">
      <alignment horizontal="center" vertical="center"/>
    </xf>
    <xf numFmtId="3" fontId="40" fillId="21" borderId="183" xfId="1" applyNumberFormat="1" applyFont="1" applyFill="1" applyBorder="1" applyAlignment="1">
      <alignment horizontal="center" vertical="center"/>
    </xf>
    <xf numFmtId="3" fontId="14" fillId="21" borderId="42" xfId="1" applyNumberFormat="1" applyFont="1" applyFill="1" applyBorder="1" applyAlignment="1">
      <alignment horizontal="center"/>
    </xf>
    <xf numFmtId="3" fontId="14" fillId="21" borderId="52" xfId="1" applyNumberFormat="1" applyFont="1" applyFill="1" applyBorder="1" applyAlignment="1">
      <alignment horizontal="center"/>
    </xf>
    <xf numFmtId="49" fontId="28" fillId="21" borderId="184" xfId="1" applyNumberFormat="1" applyFont="1" applyFill="1" applyBorder="1" applyAlignment="1">
      <alignment horizontal="left" vertical="center"/>
    </xf>
    <xf numFmtId="49" fontId="28" fillId="21" borderId="185" xfId="1" applyNumberFormat="1" applyFont="1" applyFill="1" applyBorder="1" applyAlignment="1">
      <alignment horizontal="left" vertical="center"/>
    </xf>
    <xf numFmtId="49" fontId="28" fillId="21" borderId="186" xfId="1" applyNumberFormat="1" applyFont="1" applyFill="1" applyBorder="1" applyAlignment="1">
      <alignment horizontal="left" vertical="center"/>
    </xf>
    <xf numFmtId="3" fontId="39" fillId="21" borderId="187" xfId="1" applyNumberFormat="1" applyFont="1" applyFill="1" applyBorder="1" applyAlignment="1">
      <alignment horizontal="center" vertical="center"/>
    </xf>
    <xf numFmtId="3" fontId="40" fillId="21" borderId="187" xfId="1" applyNumberFormat="1" applyFont="1" applyFill="1" applyBorder="1" applyAlignment="1">
      <alignment horizontal="center" vertical="center"/>
    </xf>
    <xf numFmtId="3" fontId="14" fillId="21" borderId="112" xfId="1" applyNumberFormat="1" applyFont="1" applyFill="1" applyBorder="1" applyAlignment="1">
      <alignment horizontal="center"/>
    </xf>
    <xf numFmtId="49" fontId="12" fillId="0" borderId="188" xfId="1" applyNumberFormat="1" applyFont="1" applyBorder="1" applyAlignment="1">
      <alignment horizontal="left" vertical="center"/>
    </xf>
    <xf numFmtId="49" fontId="28" fillId="0" borderId="188" xfId="1" applyNumberFormat="1" applyFont="1" applyBorder="1" applyAlignment="1">
      <alignment horizontal="center" vertical="center"/>
    </xf>
    <xf numFmtId="0" fontId="53" fillId="0" borderId="188" xfId="1" applyFont="1" applyBorder="1" applyAlignment="1">
      <alignment horizontal="center"/>
    </xf>
    <xf numFmtId="0" fontId="54" fillId="0" borderId="188" xfId="1" applyFont="1" applyBorder="1" applyAlignment="1">
      <alignment horizontal="center"/>
    </xf>
    <xf numFmtId="0" fontId="7" fillId="22" borderId="189" xfId="1" applyFont="1" applyFill="1" applyBorder="1" applyAlignment="1">
      <alignment horizontal="center" vertical="center" wrapText="1"/>
    </xf>
    <xf numFmtId="0" fontId="7" fillId="22" borderId="190" xfId="1" applyFont="1" applyFill="1" applyBorder="1" applyAlignment="1">
      <alignment horizontal="center" vertical="center" wrapText="1"/>
    </xf>
    <xf numFmtId="0" fontId="8" fillId="22" borderId="0" xfId="1" applyFont="1" applyFill="1" applyAlignment="1">
      <alignment horizontal="center" wrapText="1"/>
    </xf>
    <xf numFmtId="0" fontId="19" fillId="22" borderId="0" xfId="1" applyFont="1" applyFill="1" applyAlignment="1">
      <alignment horizontal="center" wrapText="1"/>
    </xf>
    <xf numFmtId="0" fontId="7" fillId="22" borderId="191" xfId="1" applyFont="1" applyFill="1" applyBorder="1" applyAlignment="1">
      <alignment horizontal="center" vertical="center" wrapText="1"/>
    </xf>
    <xf numFmtId="0" fontId="7" fillId="22" borderId="188" xfId="1" applyFont="1" applyFill="1" applyBorder="1" applyAlignment="1">
      <alignment horizontal="center" vertical="center" wrapText="1"/>
    </xf>
    <xf numFmtId="0" fontId="8" fillId="22" borderId="188" xfId="1" applyFont="1" applyFill="1" applyBorder="1" applyAlignment="1">
      <alignment horizontal="center" wrapText="1"/>
    </xf>
    <xf numFmtId="49" fontId="28" fillId="17" borderId="192" xfId="1" applyNumberFormat="1" applyFont="1" applyFill="1" applyBorder="1" applyAlignment="1">
      <alignment horizontal="left" vertical="center" wrapText="1"/>
    </xf>
    <xf numFmtId="49" fontId="28" fillId="17" borderId="193" xfId="1" applyNumberFormat="1" applyFont="1" applyFill="1" applyBorder="1" applyAlignment="1">
      <alignment horizontal="left" vertical="center" wrapText="1"/>
    </xf>
    <xf numFmtId="49" fontId="28" fillId="17" borderId="194" xfId="1" applyNumberFormat="1" applyFont="1" applyFill="1" applyBorder="1" applyAlignment="1">
      <alignment horizontal="left" vertical="center" wrapText="1"/>
    </xf>
    <xf numFmtId="3" fontId="40" fillId="17" borderId="195" xfId="1" applyNumberFormat="1" applyFont="1" applyFill="1" applyBorder="1" applyAlignment="1">
      <alignment horizontal="center" vertical="center"/>
    </xf>
    <xf numFmtId="3" fontId="40" fillId="17" borderId="196" xfId="1" applyNumberFormat="1" applyFont="1" applyFill="1" applyBorder="1" applyAlignment="1">
      <alignment horizontal="center" vertical="center"/>
    </xf>
    <xf numFmtId="3" fontId="40" fillId="17" borderId="194" xfId="1" applyNumberFormat="1" applyFont="1" applyFill="1" applyBorder="1" applyAlignment="1">
      <alignment horizontal="center" vertical="center"/>
    </xf>
    <xf numFmtId="3" fontId="40" fillId="17" borderId="197" xfId="1" applyNumberFormat="1" applyFont="1" applyFill="1" applyBorder="1" applyAlignment="1">
      <alignment horizontal="center" vertical="center"/>
    </xf>
    <xf numFmtId="3" fontId="14" fillId="17" borderId="198" xfId="1" applyNumberFormat="1" applyFont="1" applyFill="1" applyBorder="1" applyAlignment="1">
      <alignment horizontal="center"/>
    </xf>
    <xf numFmtId="49" fontId="28" fillId="23" borderId="199" xfId="1" applyNumberFormat="1" applyFont="1" applyFill="1" applyBorder="1" applyAlignment="1">
      <alignment horizontal="left" wrapText="1"/>
    </xf>
    <xf numFmtId="49" fontId="28" fillId="23" borderId="200" xfId="1" applyNumberFormat="1" applyFont="1" applyFill="1" applyBorder="1" applyAlignment="1">
      <alignment horizontal="left" wrapText="1"/>
    </xf>
    <xf numFmtId="49" fontId="28" fillId="23" borderId="201" xfId="1" applyNumberFormat="1" applyFont="1" applyFill="1" applyBorder="1" applyAlignment="1">
      <alignment horizontal="left" wrapText="1"/>
    </xf>
    <xf numFmtId="3" fontId="39" fillId="23" borderId="202" xfId="1" applyNumberFormat="1" applyFont="1" applyFill="1" applyBorder="1" applyAlignment="1">
      <alignment horizontal="center" vertical="center"/>
    </xf>
    <xf numFmtId="3" fontId="40" fillId="23" borderId="202" xfId="1" applyNumberFormat="1" applyFont="1" applyFill="1" applyBorder="1" applyAlignment="1">
      <alignment horizontal="center" vertical="center"/>
    </xf>
    <xf numFmtId="3" fontId="14" fillId="23" borderId="42" xfId="1" applyNumberFormat="1" applyFont="1" applyFill="1" applyBorder="1" applyAlignment="1">
      <alignment horizontal="center"/>
    </xf>
    <xf numFmtId="49" fontId="28" fillId="23" borderId="203" xfId="1" applyNumberFormat="1" applyFont="1" applyFill="1" applyBorder="1" applyAlignment="1">
      <alignment horizontal="left" wrapText="1"/>
    </xf>
    <xf numFmtId="49" fontId="28" fillId="23" borderId="204" xfId="1" applyNumberFormat="1" applyFont="1" applyFill="1" applyBorder="1" applyAlignment="1">
      <alignment horizontal="left" wrapText="1"/>
    </xf>
    <xf numFmtId="49" fontId="28" fillId="23" borderId="205" xfId="1" applyNumberFormat="1" applyFont="1" applyFill="1" applyBorder="1" applyAlignment="1">
      <alignment horizontal="left" wrapText="1"/>
    </xf>
    <xf numFmtId="3" fontId="14" fillId="23" borderId="52" xfId="1" applyNumberFormat="1" applyFont="1" applyFill="1" applyBorder="1" applyAlignment="1">
      <alignment horizontal="center"/>
    </xf>
    <xf numFmtId="0" fontId="7" fillId="24" borderId="0" xfId="1" applyFont="1" applyFill="1" applyAlignment="1">
      <alignment horizontal="center" vertical="center" wrapText="1"/>
    </xf>
    <xf numFmtId="0" fontId="8" fillId="24" borderId="118" xfId="1" applyFont="1" applyFill="1" applyBorder="1" applyAlignment="1">
      <alignment horizontal="center" wrapText="1"/>
    </xf>
    <xf numFmtId="0" fontId="8" fillId="24" borderId="119" xfId="1" applyFont="1" applyFill="1" applyBorder="1" applyAlignment="1">
      <alignment horizontal="center" wrapText="1"/>
    </xf>
    <xf numFmtId="0" fontId="8" fillId="24" borderId="120" xfId="1" applyFont="1" applyFill="1" applyBorder="1" applyAlignment="1">
      <alignment horizontal="center" wrapText="1"/>
    </xf>
    <xf numFmtId="0" fontId="19" fillId="24" borderId="71" xfId="1" applyFont="1" applyFill="1" applyBorder="1" applyAlignment="1">
      <alignment horizontal="center" wrapText="1"/>
    </xf>
    <xf numFmtId="49" fontId="28" fillId="23" borderId="206" xfId="1" applyNumberFormat="1" applyFont="1" applyFill="1" applyBorder="1" applyAlignment="1">
      <alignment horizontal="left" wrapText="1"/>
    </xf>
    <xf numFmtId="49" fontId="28" fillId="23" borderId="207" xfId="1" applyNumberFormat="1" applyFont="1" applyFill="1" applyBorder="1" applyAlignment="1">
      <alignment horizontal="left" wrapText="1"/>
    </xf>
    <xf numFmtId="49" fontId="28" fillId="23" borderId="208" xfId="1" applyNumberFormat="1" applyFont="1" applyFill="1" applyBorder="1" applyAlignment="1">
      <alignment horizontal="left" wrapText="1"/>
    </xf>
    <xf numFmtId="0" fontId="8" fillId="24" borderId="89" xfId="1" applyFont="1" applyFill="1" applyBorder="1" applyAlignment="1">
      <alignment horizontal="center" wrapText="1"/>
    </xf>
    <xf numFmtId="0" fontId="8" fillId="24" borderId="27" xfId="1" applyFont="1" applyFill="1" applyBorder="1" applyAlignment="1">
      <alignment horizontal="center" wrapText="1"/>
    </xf>
    <xf numFmtId="0" fontId="8" fillId="24" borderId="125" xfId="1" applyFont="1" applyFill="1" applyBorder="1" applyAlignment="1">
      <alignment horizontal="center" wrapText="1"/>
    </xf>
    <xf numFmtId="0" fontId="19" fillId="24" borderId="28" xfId="1" applyFont="1" applyFill="1" applyBorder="1" applyAlignment="1">
      <alignment horizontal="center" wrapText="1"/>
    </xf>
    <xf numFmtId="0" fontId="7" fillId="24" borderId="209" xfId="1" applyFont="1" applyFill="1" applyBorder="1" applyAlignment="1">
      <alignment horizontal="center" vertical="center" wrapText="1"/>
    </xf>
    <xf numFmtId="0" fontId="8" fillId="24" borderId="84" xfId="1" applyFont="1" applyFill="1" applyBorder="1" applyAlignment="1">
      <alignment horizontal="center" wrapText="1"/>
    </xf>
    <xf numFmtId="0" fontId="8" fillId="24" borderId="30" xfId="1" applyFont="1" applyFill="1" applyBorder="1" applyAlignment="1">
      <alignment horizontal="center" wrapText="1"/>
    </xf>
    <xf numFmtId="0" fontId="8" fillId="24" borderId="85" xfId="1" applyFont="1" applyFill="1" applyBorder="1" applyAlignment="1">
      <alignment horizontal="center" wrapText="1"/>
    </xf>
    <xf numFmtId="0" fontId="8" fillId="24" borderId="86" xfId="1" applyFont="1" applyFill="1" applyBorder="1" applyAlignment="1">
      <alignment horizontal="center" wrapText="1"/>
    </xf>
    <xf numFmtId="0" fontId="8" fillId="24" borderId="87" xfId="1" applyFont="1" applyFill="1" applyBorder="1" applyAlignment="1">
      <alignment horizontal="center" wrapText="1"/>
    </xf>
    <xf numFmtId="49" fontId="12" fillId="23" borderId="206" xfId="1" applyNumberFormat="1" applyFont="1" applyFill="1" applyBorder="1" applyAlignment="1">
      <alignment horizontal="left" vertical="center"/>
    </xf>
    <xf numFmtId="49" fontId="12" fillId="23" borderId="207" xfId="1" applyNumberFormat="1" applyFont="1" applyFill="1" applyBorder="1" applyAlignment="1">
      <alignment horizontal="left" vertical="center"/>
    </xf>
    <xf numFmtId="49" fontId="12" fillId="23" borderId="208" xfId="1" applyNumberFormat="1" applyFont="1" applyFill="1" applyBorder="1" applyAlignment="1">
      <alignment horizontal="left" vertical="center"/>
    </xf>
    <xf numFmtId="3" fontId="39" fillId="23" borderId="210" xfId="1" applyNumberFormat="1" applyFont="1" applyFill="1" applyBorder="1" applyAlignment="1">
      <alignment horizontal="center" vertical="center"/>
    </xf>
    <xf numFmtId="3" fontId="40" fillId="23" borderId="210" xfId="1" applyNumberFormat="1" applyFont="1" applyFill="1" applyBorder="1" applyAlignment="1">
      <alignment horizontal="center" vertical="center"/>
    </xf>
    <xf numFmtId="3" fontId="14" fillId="23" borderId="52" xfId="1" applyNumberFormat="1" applyFont="1" applyFill="1" applyBorder="1" applyAlignment="1">
      <alignment horizontal="center" vertical="center"/>
    </xf>
    <xf numFmtId="49" fontId="28" fillId="25" borderId="211" xfId="1" applyNumberFormat="1" applyFont="1" applyFill="1" applyBorder="1" applyAlignment="1">
      <alignment horizontal="left" vertical="center" wrapText="1"/>
    </xf>
    <xf numFmtId="49" fontId="28" fillId="25" borderId="212" xfId="1" applyNumberFormat="1" applyFont="1" applyFill="1" applyBorder="1" applyAlignment="1">
      <alignment horizontal="left" vertical="center" wrapText="1"/>
    </xf>
    <xf numFmtId="3" fontId="40" fillId="25" borderId="213" xfId="1" applyNumberFormat="1" applyFont="1" applyFill="1" applyBorder="1" applyAlignment="1">
      <alignment horizontal="center" vertical="center"/>
    </xf>
    <xf numFmtId="3" fontId="40" fillId="25" borderId="214" xfId="1" applyNumberFormat="1" applyFont="1" applyFill="1" applyBorder="1" applyAlignment="1">
      <alignment horizontal="center" vertical="center"/>
    </xf>
    <xf numFmtId="3" fontId="40" fillId="25" borderId="215" xfId="1" applyNumberFormat="1" applyFont="1" applyFill="1" applyBorder="1" applyAlignment="1">
      <alignment horizontal="center" vertical="center"/>
    </xf>
    <xf numFmtId="3" fontId="40" fillId="25" borderId="216" xfId="1" applyNumberFormat="1" applyFont="1" applyFill="1" applyBorder="1" applyAlignment="1">
      <alignment horizontal="center" vertical="center"/>
    </xf>
    <xf numFmtId="3" fontId="14" fillId="25" borderId="217" xfId="1" applyNumberFormat="1" applyFont="1" applyFill="1" applyBorder="1" applyAlignment="1">
      <alignment horizontal="center"/>
    </xf>
    <xf numFmtId="3" fontId="39" fillId="23" borderId="218" xfId="1" applyNumberFormat="1" applyFont="1" applyFill="1" applyBorder="1" applyAlignment="1">
      <alignment horizontal="center" vertical="center"/>
    </xf>
    <xf numFmtId="3" fontId="40" fillId="23" borderId="218" xfId="1" applyNumberFormat="1" applyFont="1" applyFill="1" applyBorder="1" applyAlignment="1">
      <alignment horizontal="center" vertical="center"/>
    </xf>
    <xf numFmtId="49" fontId="28" fillId="25" borderId="219" xfId="1" applyNumberFormat="1" applyFont="1" applyFill="1" applyBorder="1" applyAlignment="1">
      <alignment horizontal="left" vertical="center"/>
    </xf>
    <xf numFmtId="49" fontId="28" fillId="25" borderId="220" xfId="1" applyNumberFormat="1" applyFont="1" applyFill="1" applyBorder="1" applyAlignment="1">
      <alignment horizontal="left" vertical="center"/>
    </xf>
    <xf numFmtId="49" fontId="28" fillId="25" borderId="215" xfId="1" applyNumberFormat="1" applyFont="1" applyFill="1" applyBorder="1" applyAlignment="1">
      <alignment horizontal="left" vertical="center"/>
    </xf>
    <xf numFmtId="3" fontId="40" fillId="25" borderId="221" xfId="1" applyNumberFormat="1" applyFont="1" applyFill="1" applyBorder="1" applyAlignment="1">
      <alignment horizontal="center" vertical="center"/>
    </xf>
    <xf numFmtId="3" fontId="40" fillId="25" borderId="222" xfId="1" applyNumberFormat="1" applyFont="1" applyFill="1" applyBorder="1" applyAlignment="1">
      <alignment horizontal="center" vertical="center"/>
    </xf>
    <xf numFmtId="3" fontId="14" fillId="25" borderId="223" xfId="1" applyNumberFormat="1" applyFont="1" applyFill="1" applyBorder="1" applyAlignment="1">
      <alignment horizontal="center"/>
    </xf>
    <xf numFmtId="49" fontId="12" fillId="23" borderId="224" xfId="1" applyNumberFormat="1" applyFont="1" applyFill="1" applyBorder="1" applyAlignment="1">
      <alignment horizontal="left" wrapText="1"/>
    </xf>
    <xf numFmtId="49" fontId="12" fillId="23" borderId="225" xfId="1" applyNumberFormat="1" applyFont="1" applyFill="1" applyBorder="1" applyAlignment="1">
      <alignment horizontal="left" wrapText="1"/>
    </xf>
    <xf numFmtId="49" fontId="12" fillId="23" borderId="226" xfId="1" applyNumberFormat="1" applyFont="1" applyFill="1" applyBorder="1" applyAlignment="1">
      <alignment horizontal="left" wrapText="1"/>
    </xf>
    <xf numFmtId="3" fontId="39" fillId="23" borderId="227" xfId="1" applyNumberFormat="1" applyFont="1" applyFill="1" applyBorder="1" applyAlignment="1">
      <alignment horizontal="center" vertical="center"/>
    </xf>
    <xf numFmtId="3" fontId="40" fillId="23" borderId="227" xfId="1" applyNumberFormat="1" applyFont="1" applyFill="1" applyBorder="1" applyAlignment="1">
      <alignment horizontal="center" vertical="center"/>
    </xf>
    <xf numFmtId="3" fontId="14" fillId="23" borderId="112" xfId="1" applyNumberFormat="1" applyFont="1" applyFill="1" applyBorder="1" applyAlignment="1">
      <alignment horizontal="center"/>
    </xf>
    <xf numFmtId="49" fontId="28" fillId="25" borderId="228" xfId="1" applyNumberFormat="1" applyFont="1" applyFill="1" applyBorder="1" applyAlignment="1">
      <alignment horizontal="left" vertical="center"/>
    </xf>
    <xf numFmtId="49" fontId="28" fillId="25" borderId="213" xfId="1" applyNumberFormat="1" applyFont="1" applyFill="1" applyBorder="1" applyAlignment="1">
      <alignment horizontal="left" vertical="center"/>
    </xf>
    <xf numFmtId="49" fontId="28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55" fillId="0" borderId="0" xfId="1" applyFont="1" applyAlignment="1">
      <alignment horizontal="center" vertical="center"/>
    </xf>
    <xf numFmtId="0" fontId="7" fillId="26" borderId="229" xfId="1" applyFont="1" applyFill="1" applyBorder="1" applyAlignment="1">
      <alignment horizontal="center" vertical="center" wrapText="1"/>
    </xf>
    <xf numFmtId="0" fontId="7" fillId="26" borderId="230" xfId="1" applyFont="1" applyFill="1" applyBorder="1" applyAlignment="1">
      <alignment horizontal="center" vertical="center" wrapText="1"/>
    </xf>
    <xf numFmtId="0" fontId="8" fillId="26" borderId="0" xfId="1" applyFont="1" applyFill="1" applyAlignment="1">
      <alignment horizontal="center" wrapText="1"/>
    </xf>
    <xf numFmtId="0" fontId="19" fillId="26" borderId="0" xfId="1" applyFont="1" applyFill="1" applyAlignment="1">
      <alignment horizontal="center" wrapText="1"/>
    </xf>
    <xf numFmtId="0" fontId="7" fillId="26" borderId="231" xfId="1" applyFont="1" applyFill="1" applyBorder="1" applyAlignment="1">
      <alignment horizontal="center" vertical="center" wrapText="1"/>
    </xf>
    <xf numFmtId="0" fontId="7" fillId="26" borderId="188" xfId="1" applyFont="1" applyFill="1" applyBorder="1" applyAlignment="1">
      <alignment horizontal="center" vertical="center" wrapText="1"/>
    </xf>
    <xf numFmtId="0" fontId="8" fillId="26" borderId="232" xfId="1" applyFont="1" applyFill="1" applyBorder="1" applyAlignment="1">
      <alignment horizontal="center" wrapText="1"/>
    </xf>
    <xf numFmtId="49" fontId="28" fillId="25" borderId="233" xfId="1" applyNumberFormat="1" applyFont="1" applyFill="1" applyBorder="1" applyAlignment="1">
      <alignment horizontal="left" vertical="center"/>
    </xf>
    <xf numFmtId="49" fontId="28" fillId="25" borderId="234" xfId="1" applyNumberFormat="1" applyFont="1" applyFill="1" applyBorder="1" applyAlignment="1">
      <alignment horizontal="left" vertical="center"/>
    </xf>
    <xf numFmtId="49" fontId="28" fillId="25" borderId="235" xfId="1" applyNumberFormat="1" applyFont="1" applyFill="1" applyBorder="1" applyAlignment="1">
      <alignment horizontal="left" vertical="center"/>
    </xf>
    <xf numFmtId="3" fontId="40" fillId="25" borderId="236" xfId="1" applyNumberFormat="1" applyFont="1" applyFill="1" applyBorder="1" applyAlignment="1">
      <alignment horizontal="center" vertical="center"/>
    </xf>
    <xf numFmtId="3" fontId="40" fillId="25" borderId="237" xfId="1" applyNumberFormat="1" applyFont="1" applyFill="1" applyBorder="1" applyAlignment="1">
      <alignment horizontal="center" vertical="center"/>
    </xf>
    <xf numFmtId="3" fontId="40" fillId="25" borderId="238" xfId="1" applyNumberFormat="1" applyFont="1" applyFill="1" applyBorder="1" applyAlignment="1">
      <alignment horizontal="center" vertical="center"/>
    </xf>
    <xf numFmtId="3" fontId="40" fillId="25" borderId="239" xfId="1" applyNumberFormat="1" applyFont="1" applyFill="1" applyBorder="1" applyAlignment="1">
      <alignment horizontal="center" vertical="center"/>
    </xf>
    <xf numFmtId="3" fontId="14" fillId="25" borderId="240" xfId="1" applyNumberFormat="1" applyFont="1" applyFill="1" applyBorder="1" applyAlignment="1">
      <alignment horizontal="center"/>
    </xf>
    <xf numFmtId="0" fontId="7" fillId="27" borderId="115" xfId="1" applyFont="1" applyFill="1" applyBorder="1" applyAlignment="1">
      <alignment horizontal="center" vertical="center" wrapText="1"/>
    </xf>
    <xf numFmtId="0" fontId="7" fillId="27" borderId="116" xfId="1" applyFont="1" applyFill="1" applyBorder="1" applyAlignment="1">
      <alignment horizontal="center" vertical="center" wrapText="1"/>
    </xf>
    <xf numFmtId="0" fontId="7" fillId="27" borderId="117" xfId="1" applyFont="1" applyFill="1" applyBorder="1" applyAlignment="1">
      <alignment horizontal="center" vertical="center" wrapText="1"/>
    </xf>
    <xf numFmtId="0" fontId="8" fillId="27" borderId="118" xfId="1" applyFont="1" applyFill="1" applyBorder="1" applyAlignment="1">
      <alignment horizontal="center" wrapText="1"/>
    </xf>
    <xf numFmtId="0" fontId="8" fillId="27" borderId="119" xfId="1" applyFont="1" applyFill="1" applyBorder="1" applyAlignment="1">
      <alignment horizontal="center" wrapText="1"/>
    </xf>
    <xf numFmtId="0" fontId="8" fillId="27" borderId="120" xfId="1" applyFont="1" applyFill="1" applyBorder="1" applyAlignment="1">
      <alignment horizontal="center" wrapText="1"/>
    </xf>
    <xf numFmtId="0" fontId="19" fillId="27" borderId="71" xfId="1" applyFont="1" applyFill="1" applyBorder="1" applyAlignment="1">
      <alignment horizontal="center" wrapText="1"/>
    </xf>
    <xf numFmtId="0" fontId="7" fillId="27" borderId="124" xfId="1" applyFont="1" applyFill="1" applyBorder="1" applyAlignment="1">
      <alignment horizontal="center" vertical="center" wrapText="1"/>
    </xf>
    <xf numFmtId="0" fontId="7" fillId="27" borderId="0" xfId="1" applyFont="1" applyFill="1" applyAlignment="1">
      <alignment horizontal="center" vertical="center" wrapText="1"/>
    </xf>
    <xf numFmtId="0" fontId="7" fillId="27" borderId="75" xfId="1" applyFont="1" applyFill="1" applyBorder="1" applyAlignment="1">
      <alignment horizontal="center" vertical="center" wrapText="1"/>
    </xf>
    <xf numFmtId="0" fontId="8" fillId="27" borderId="89" xfId="1" applyFont="1" applyFill="1" applyBorder="1" applyAlignment="1">
      <alignment horizontal="center" wrapText="1"/>
    </xf>
    <xf numFmtId="0" fontId="8" fillId="27" borderId="27" xfId="1" applyFont="1" applyFill="1" applyBorder="1" applyAlignment="1">
      <alignment horizontal="center" wrapText="1"/>
    </xf>
    <xf numFmtId="0" fontId="8" fillId="27" borderId="125" xfId="1" applyFont="1" applyFill="1" applyBorder="1" applyAlignment="1">
      <alignment horizontal="center" wrapText="1"/>
    </xf>
    <xf numFmtId="0" fontId="19" fillId="27" borderId="28" xfId="1" applyFont="1" applyFill="1" applyBorder="1" applyAlignment="1">
      <alignment horizontal="center" wrapText="1"/>
    </xf>
    <xf numFmtId="0" fontId="7" fillId="27" borderId="128" xfId="1" applyFont="1" applyFill="1" applyBorder="1" applyAlignment="1">
      <alignment horizontal="center" vertical="center" wrapText="1"/>
    </xf>
    <xf numFmtId="0" fontId="7" fillId="27" borderId="129" xfId="1" applyFont="1" applyFill="1" applyBorder="1" applyAlignment="1">
      <alignment horizontal="center" vertical="center" wrapText="1"/>
    </xf>
    <xf numFmtId="0" fontId="7" fillId="27" borderId="130" xfId="1" applyFont="1" applyFill="1" applyBorder="1" applyAlignment="1">
      <alignment horizontal="center" vertical="center" wrapText="1"/>
    </xf>
    <xf numFmtId="0" fontId="8" fillId="27" borderId="84" xfId="1" applyFont="1" applyFill="1" applyBorder="1" applyAlignment="1">
      <alignment horizontal="center" wrapText="1"/>
    </xf>
    <xf numFmtId="0" fontId="8" fillId="27" borderId="30" xfId="1" applyFont="1" applyFill="1" applyBorder="1" applyAlignment="1">
      <alignment horizontal="center" wrapText="1"/>
    </xf>
    <xf numFmtId="0" fontId="8" fillId="27" borderId="85" xfId="1" applyFont="1" applyFill="1" applyBorder="1" applyAlignment="1">
      <alignment horizontal="center" wrapText="1"/>
    </xf>
    <xf numFmtId="0" fontId="8" fillId="27" borderId="86" xfId="1" applyFont="1" applyFill="1" applyBorder="1" applyAlignment="1">
      <alignment horizontal="center" wrapText="1"/>
    </xf>
    <xf numFmtId="0" fontId="8" fillId="27" borderId="87" xfId="1" applyFont="1" applyFill="1" applyBorder="1" applyAlignment="1">
      <alignment horizontal="center" wrapText="1"/>
    </xf>
    <xf numFmtId="3" fontId="39" fillId="23" borderId="241" xfId="1" applyNumberFormat="1" applyFont="1" applyFill="1" applyBorder="1" applyAlignment="1">
      <alignment horizontal="center" vertical="center"/>
    </xf>
    <xf numFmtId="3" fontId="40" fillId="23" borderId="241" xfId="1" applyNumberFormat="1" applyFont="1" applyFill="1" applyBorder="1" applyAlignment="1">
      <alignment horizontal="center" vertical="center"/>
    </xf>
    <xf numFmtId="49" fontId="28" fillId="0" borderId="0" xfId="1" applyNumberFormat="1" applyFont="1" applyAlignment="1">
      <alignment horizontal="left" wrapText="1"/>
    </xf>
    <xf numFmtId="0" fontId="7" fillId="24" borderId="242" xfId="1" applyFont="1" applyFill="1" applyBorder="1" applyAlignment="1">
      <alignment horizontal="center" vertical="center" wrapText="1"/>
    </xf>
    <xf numFmtId="0" fontId="7" fillId="24" borderId="243" xfId="1" applyFont="1" applyFill="1" applyBorder="1" applyAlignment="1">
      <alignment horizontal="center" vertical="center" wrapText="1"/>
    </xf>
    <xf numFmtId="0" fontId="8" fillId="24" borderId="0" xfId="1" applyFont="1" applyFill="1" applyAlignment="1">
      <alignment horizontal="center" wrapText="1"/>
    </xf>
    <xf numFmtId="0" fontId="19" fillId="24" borderId="0" xfId="1" applyFont="1" applyFill="1" applyAlignment="1">
      <alignment horizontal="center" wrapText="1"/>
    </xf>
    <xf numFmtId="0" fontId="7" fillId="24" borderId="244" xfId="1" applyFont="1" applyFill="1" applyBorder="1" applyAlignment="1">
      <alignment horizontal="center" vertical="center" wrapText="1"/>
    </xf>
    <xf numFmtId="49" fontId="28" fillId="28" borderId="245" xfId="1" applyNumberFormat="1" applyFont="1" applyFill="1" applyBorder="1" applyAlignment="1">
      <alignment horizontal="left" wrapText="1"/>
    </xf>
    <xf numFmtId="49" fontId="28" fillId="28" borderId="246" xfId="1" applyNumberFormat="1" applyFont="1" applyFill="1" applyBorder="1" applyAlignment="1">
      <alignment horizontal="left" wrapText="1"/>
    </xf>
    <xf numFmtId="49" fontId="28" fillId="28" borderId="247" xfId="1" applyNumberFormat="1" applyFont="1" applyFill="1" applyBorder="1" applyAlignment="1">
      <alignment horizontal="left" wrapText="1"/>
    </xf>
    <xf numFmtId="3" fontId="29" fillId="28" borderId="248" xfId="1" applyNumberFormat="1" applyFont="1" applyFill="1" applyBorder="1" applyAlignment="1">
      <alignment horizontal="center" vertical="center"/>
    </xf>
    <xf numFmtId="3" fontId="44" fillId="28" borderId="249" xfId="1" applyNumberFormat="1" applyFont="1" applyFill="1" applyBorder="1" applyAlignment="1">
      <alignment horizontal="center" vertical="center"/>
    </xf>
    <xf numFmtId="3" fontId="14" fillId="29" borderId="250" xfId="1" applyNumberFormat="1" applyFont="1" applyFill="1" applyBorder="1" applyAlignment="1">
      <alignment horizontal="center"/>
    </xf>
    <xf numFmtId="49" fontId="28" fillId="28" borderId="251" xfId="1" applyNumberFormat="1" applyFont="1" applyFill="1" applyBorder="1" applyAlignment="1">
      <alignment horizontal="left" wrapText="1"/>
    </xf>
    <xf numFmtId="49" fontId="28" fillId="28" borderId="252" xfId="1" applyNumberFormat="1" applyFont="1" applyFill="1" applyBorder="1" applyAlignment="1">
      <alignment horizontal="left" wrapText="1"/>
    </xf>
    <xf numFmtId="49" fontId="28" fillId="28" borderId="253" xfId="1" applyNumberFormat="1" applyFont="1" applyFill="1" applyBorder="1" applyAlignment="1">
      <alignment horizontal="left" wrapText="1"/>
    </xf>
    <xf numFmtId="3" fontId="29" fillId="28" borderId="254" xfId="1" applyNumberFormat="1" applyFont="1" applyFill="1" applyBorder="1" applyAlignment="1">
      <alignment horizontal="center" vertical="center"/>
    </xf>
    <xf numFmtId="3" fontId="44" fillId="28" borderId="255" xfId="1" applyNumberFormat="1" applyFont="1" applyFill="1" applyBorder="1" applyAlignment="1">
      <alignment horizontal="center" vertical="center"/>
    </xf>
    <xf numFmtId="3" fontId="14" fillId="29" borderId="256" xfId="1" applyNumberFormat="1" applyFont="1" applyFill="1" applyBorder="1" applyAlignment="1">
      <alignment horizontal="center"/>
    </xf>
    <xf numFmtId="49" fontId="12" fillId="28" borderId="251" xfId="1" applyNumberFormat="1" applyFont="1" applyFill="1" applyBorder="1" applyAlignment="1">
      <alignment horizontal="left" vertical="center"/>
    </xf>
    <xf numFmtId="49" fontId="12" fillId="28" borderId="252" xfId="1" applyNumberFormat="1" applyFont="1" applyFill="1" applyBorder="1" applyAlignment="1">
      <alignment horizontal="left" vertical="center"/>
    </xf>
    <xf numFmtId="49" fontId="12" fillId="28" borderId="253" xfId="1" applyNumberFormat="1" applyFont="1" applyFill="1" applyBorder="1" applyAlignment="1">
      <alignment horizontal="left" vertical="center"/>
    </xf>
    <xf numFmtId="49" fontId="12" fillId="28" borderId="257" xfId="1" applyNumberFormat="1" applyFont="1" applyFill="1" applyBorder="1" applyAlignment="1">
      <alignment horizontal="left" wrapText="1"/>
    </xf>
    <xf numFmtId="49" fontId="12" fillId="28" borderId="258" xfId="1" applyNumberFormat="1" applyFont="1" applyFill="1" applyBorder="1" applyAlignment="1">
      <alignment horizontal="left" wrapText="1"/>
    </xf>
    <xf numFmtId="49" fontId="12" fillId="28" borderId="259" xfId="1" applyNumberFormat="1" applyFont="1" applyFill="1" applyBorder="1" applyAlignment="1">
      <alignment horizontal="left" wrapText="1"/>
    </xf>
    <xf numFmtId="3" fontId="29" fillId="28" borderId="260" xfId="1" applyNumberFormat="1" applyFont="1" applyFill="1" applyBorder="1" applyAlignment="1">
      <alignment horizontal="center" vertical="center"/>
    </xf>
    <xf numFmtId="3" fontId="44" fillId="28" borderId="261" xfId="1" applyNumberFormat="1" applyFont="1" applyFill="1" applyBorder="1" applyAlignment="1">
      <alignment horizontal="center" vertical="center"/>
    </xf>
    <xf numFmtId="3" fontId="14" fillId="29" borderId="262" xfId="1" applyNumberFormat="1" applyFont="1" applyFill="1" applyBorder="1" applyAlignment="1">
      <alignment horizontal="center"/>
    </xf>
    <xf numFmtId="49" fontId="29" fillId="0" borderId="0" xfId="1" applyNumberFormat="1" applyFont="1" applyAlignment="1">
      <alignment horizontal="center" wrapText="1"/>
    </xf>
    <xf numFmtId="49" fontId="28" fillId="21" borderId="180" xfId="1" applyNumberFormat="1" applyFont="1" applyFill="1" applyBorder="1" applyAlignment="1">
      <alignment horizontal="left" vertical="center"/>
    </xf>
    <xf numFmtId="49" fontId="28" fillId="21" borderId="181" xfId="1" applyNumberFormat="1" applyFont="1" applyFill="1" applyBorder="1" applyAlignment="1">
      <alignment horizontal="left" vertical="center"/>
    </xf>
    <xf numFmtId="49" fontId="28" fillId="21" borderId="182" xfId="1" applyNumberFormat="1" applyFont="1" applyFill="1" applyBorder="1" applyAlignment="1">
      <alignment horizontal="left" vertical="center"/>
    </xf>
    <xf numFmtId="49" fontId="28" fillId="21" borderId="184" xfId="1" applyNumberFormat="1" applyFont="1" applyFill="1" applyBorder="1" applyAlignment="1">
      <alignment horizontal="left" vertical="center"/>
    </xf>
    <xf numFmtId="49" fontId="28" fillId="21" borderId="185" xfId="1" applyNumberFormat="1" applyFont="1" applyFill="1" applyBorder="1" applyAlignment="1">
      <alignment horizontal="left" vertical="center"/>
    </xf>
    <xf numFmtId="49" fontId="28" fillId="21" borderId="186" xfId="1" applyNumberFormat="1" applyFont="1" applyFill="1" applyBorder="1" applyAlignment="1">
      <alignment horizontal="left" vertical="center"/>
    </xf>
    <xf numFmtId="49" fontId="29" fillId="0" borderId="0" xfId="1" applyNumberFormat="1" applyFont="1" applyAlignment="1">
      <alignment horizontal="center" vertical="center"/>
    </xf>
    <xf numFmtId="0" fontId="44" fillId="0" borderId="0" xfId="1" applyFont="1" applyAlignment="1">
      <alignment horizontal="center" vertical="center"/>
    </xf>
    <xf numFmtId="3" fontId="14" fillId="0" borderId="0" xfId="1" applyNumberFormat="1" applyFont="1" applyAlignment="1">
      <alignment horizontal="center"/>
    </xf>
    <xf numFmtId="49" fontId="28" fillId="0" borderId="0" xfId="1" applyNumberFormat="1" applyFont="1" applyAlignment="1">
      <alignment horizontal="left" vertical="center"/>
    </xf>
    <xf numFmtId="0" fontId="7" fillId="30" borderId="263" xfId="1" applyFont="1" applyFill="1" applyBorder="1" applyAlignment="1">
      <alignment horizontal="center" vertical="center" wrapText="1"/>
    </xf>
    <xf numFmtId="0" fontId="7" fillId="30" borderId="0" xfId="1" applyFont="1" applyFill="1" applyAlignment="1">
      <alignment horizontal="center" vertical="center" wrapText="1"/>
    </xf>
    <xf numFmtId="0" fontId="8" fillId="30" borderId="0" xfId="1" applyFont="1" applyFill="1" applyAlignment="1">
      <alignment horizontal="center" wrapText="1"/>
    </xf>
    <xf numFmtId="0" fontId="19" fillId="30" borderId="0" xfId="1" applyFont="1" applyFill="1" applyAlignment="1">
      <alignment horizontal="center" wrapText="1"/>
    </xf>
    <xf numFmtId="0" fontId="7" fillId="30" borderId="264" xfId="1" applyFont="1" applyFill="1" applyBorder="1" applyAlignment="1">
      <alignment horizontal="center" vertical="center" wrapText="1"/>
    </xf>
    <xf numFmtId="0" fontId="7" fillId="30" borderId="265" xfId="1" applyFont="1" applyFill="1" applyBorder="1" applyAlignment="1">
      <alignment horizontal="center" vertical="center" wrapText="1"/>
    </xf>
    <xf numFmtId="0" fontId="8" fillId="30" borderId="265" xfId="1" applyFont="1" applyFill="1" applyBorder="1" applyAlignment="1">
      <alignment horizontal="center" wrapText="1"/>
    </xf>
    <xf numFmtId="0" fontId="19" fillId="30" borderId="265" xfId="1" applyFont="1" applyFill="1" applyBorder="1" applyAlignment="1">
      <alignment horizontal="center" wrapText="1"/>
    </xf>
    <xf numFmtId="49" fontId="28" fillId="31" borderId="266" xfId="1" applyNumberFormat="1" applyFont="1" applyFill="1" applyBorder="1" applyAlignment="1">
      <alignment horizontal="left" vertical="center"/>
    </xf>
    <xf numFmtId="49" fontId="28" fillId="31" borderId="267" xfId="1" applyNumberFormat="1" applyFont="1" applyFill="1" applyBorder="1" applyAlignment="1">
      <alignment horizontal="left" vertical="center"/>
    </xf>
    <xf numFmtId="49" fontId="28" fillId="31" borderId="268" xfId="1" applyNumberFormat="1" applyFont="1" applyFill="1" applyBorder="1" applyAlignment="1">
      <alignment horizontal="left" vertical="center"/>
    </xf>
    <xf numFmtId="49" fontId="28" fillId="31" borderId="269" xfId="1" applyNumberFormat="1" applyFont="1" applyFill="1" applyBorder="1" applyAlignment="1">
      <alignment horizontal="left" vertical="center"/>
    </xf>
    <xf numFmtId="3" fontId="40" fillId="31" borderId="270" xfId="1" applyNumberFormat="1" applyFont="1" applyFill="1" applyBorder="1" applyAlignment="1">
      <alignment horizontal="center" vertical="center"/>
    </xf>
    <xf numFmtId="3" fontId="40" fillId="31" borderId="271" xfId="1" applyNumberFormat="1" applyFont="1" applyFill="1" applyBorder="1" applyAlignment="1">
      <alignment horizontal="center" vertical="center"/>
    </xf>
    <xf numFmtId="3" fontId="40" fillId="31" borderId="272" xfId="1" applyNumberFormat="1" applyFont="1" applyFill="1" applyBorder="1" applyAlignment="1">
      <alignment horizontal="center" vertical="center"/>
    </xf>
    <xf numFmtId="3" fontId="40" fillId="31" borderId="273" xfId="1" applyNumberFormat="1" applyFont="1" applyFill="1" applyBorder="1" applyAlignment="1">
      <alignment horizontal="center" vertical="center"/>
    </xf>
    <xf numFmtId="3" fontId="14" fillId="31" borderId="274" xfId="1" applyNumberFormat="1" applyFont="1" applyFill="1" applyBorder="1" applyAlignment="1">
      <alignment horizontal="center"/>
    </xf>
    <xf numFmtId="49" fontId="28" fillId="28" borderId="266" xfId="1" applyNumberFormat="1" applyFont="1" applyFill="1" applyBorder="1" applyAlignment="1">
      <alignment horizontal="left" vertical="center"/>
    </xf>
    <xf numFmtId="49" fontId="28" fillId="28" borderId="268" xfId="1" applyNumberFormat="1" applyFont="1" applyFill="1" applyBorder="1" applyAlignment="1">
      <alignment horizontal="left" vertical="center"/>
    </xf>
    <xf numFmtId="49" fontId="28" fillId="28" borderId="269" xfId="1" applyNumberFormat="1" applyFont="1" applyFill="1" applyBorder="1" applyAlignment="1">
      <alignment horizontal="left" vertical="center"/>
    </xf>
    <xf numFmtId="3" fontId="39" fillId="28" borderId="275" xfId="1" applyNumberFormat="1" applyFont="1" applyFill="1" applyBorder="1" applyAlignment="1">
      <alignment horizontal="center" vertical="center"/>
    </xf>
    <xf numFmtId="3" fontId="40" fillId="28" borderId="275" xfId="1" applyNumberFormat="1" applyFont="1" applyFill="1" applyBorder="1" applyAlignment="1">
      <alignment horizontal="center" vertical="center"/>
    </xf>
    <xf numFmtId="3" fontId="14" fillId="29" borderId="42" xfId="1" applyNumberFormat="1" applyFont="1" applyFill="1" applyBorder="1" applyAlignment="1">
      <alignment horizontal="center"/>
    </xf>
    <xf numFmtId="49" fontId="28" fillId="31" borderId="276" xfId="1" applyNumberFormat="1" applyFont="1" applyFill="1" applyBorder="1" applyAlignment="1">
      <alignment horizontal="left" vertical="center"/>
    </xf>
    <xf numFmtId="0" fontId="56" fillId="31" borderId="277" xfId="0" applyFont="1" applyFill="1" applyBorder="1"/>
    <xf numFmtId="49" fontId="28" fillId="31" borderId="278" xfId="1" applyNumberFormat="1" applyFont="1" applyFill="1" applyBorder="1" applyAlignment="1">
      <alignment horizontal="left" vertical="center"/>
    </xf>
    <xf numFmtId="49" fontId="28" fillId="31" borderId="279" xfId="1" applyNumberFormat="1" applyFont="1" applyFill="1" applyBorder="1" applyAlignment="1">
      <alignment horizontal="left" vertical="center"/>
    </xf>
    <xf numFmtId="3" fontId="40" fillId="31" borderId="280" xfId="1" applyNumberFormat="1" applyFont="1" applyFill="1" applyBorder="1" applyAlignment="1">
      <alignment horizontal="center" vertical="center"/>
    </xf>
    <xf numFmtId="3" fontId="40" fillId="31" borderId="281" xfId="1" applyNumberFormat="1" applyFont="1" applyFill="1" applyBorder="1" applyAlignment="1">
      <alignment horizontal="center" vertical="center"/>
    </xf>
    <xf numFmtId="3" fontId="40" fillId="31" borderId="282" xfId="1" applyNumberFormat="1" applyFont="1" applyFill="1" applyBorder="1" applyAlignment="1">
      <alignment horizontal="center" vertical="center"/>
    </xf>
    <xf numFmtId="3" fontId="40" fillId="31" borderId="283" xfId="1" applyNumberFormat="1" applyFont="1" applyFill="1" applyBorder="1" applyAlignment="1">
      <alignment horizontal="center" vertical="center"/>
    </xf>
    <xf numFmtId="3" fontId="14" fillId="31" borderId="284" xfId="1" applyNumberFormat="1" applyFont="1" applyFill="1" applyBorder="1" applyAlignment="1">
      <alignment horizontal="center"/>
    </xf>
    <xf numFmtId="49" fontId="28" fillId="28" borderId="276" xfId="1" applyNumberFormat="1" applyFont="1" applyFill="1" applyBorder="1" applyAlignment="1">
      <alignment horizontal="left" vertical="center"/>
    </xf>
    <xf numFmtId="0" fontId="56" fillId="28" borderId="278" xfId="0" applyFont="1" applyFill="1" applyBorder="1"/>
    <xf numFmtId="49" fontId="28" fillId="28" borderId="278" xfId="1" applyNumberFormat="1" applyFont="1" applyFill="1" applyBorder="1" applyAlignment="1">
      <alignment horizontal="left" vertical="center"/>
    </xf>
    <xf numFmtId="49" fontId="28" fillId="28" borderId="279" xfId="1" applyNumberFormat="1" applyFont="1" applyFill="1" applyBorder="1" applyAlignment="1">
      <alignment horizontal="left" vertical="center"/>
    </xf>
    <xf numFmtId="3" fontId="39" fillId="28" borderId="285" xfId="1" applyNumberFormat="1" applyFont="1" applyFill="1" applyBorder="1" applyAlignment="1">
      <alignment horizontal="center" vertical="center"/>
    </xf>
    <xf numFmtId="3" fontId="40" fillId="28" borderId="285" xfId="1" applyNumberFormat="1" applyFont="1" applyFill="1" applyBorder="1" applyAlignment="1">
      <alignment horizontal="center" vertical="center"/>
    </xf>
    <xf numFmtId="3" fontId="14" fillId="29" borderId="52" xfId="1" applyNumberFormat="1" applyFont="1" applyFill="1" applyBorder="1" applyAlignment="1">
      <alignment horizontal="center"/>
    </xf>
    <xf numFmtId="0" fontId="13" fillId="0" borderId="0" xfId="1" applyFont="1"/>
    <xf numFmtId="49" fontId="28" fillId="31" borderId="286" xfId="1" applyNumberFormat="1" applyFont="1" applyFill="1" applyBorder="1" applyAlignment="1">
      <alignment horizontal="left" vertical="center"/>
    </xf>
    <xf numFmtId="49" fontId="28" fillId="31" borderId="287" xfId="1" applyNumberFormat="1" applyFont="1" applyFill="1" applyBorder="1" applyAlignment="1">
      <alignment horizontal="left" vertical="center"/>
    </xf>
    <xf numFmtId="49" fontId="28" fillId="31" borderId="288" xfId="1" applyNumberFormat="1" applyFont="1" applyFill="1" applyBorder="1" applyAlignment="1">
      <alignment horizontal="left" vertical="center"/>
    </xf>
    <xf numFmtId="49" fontId="28" fillId="31" borderId="289" xfId="1" applyNumberFormat="1" applyFont="1" applyFill="1" applyBorder="1" applyAlignment="1">
      <alignment horizontal="left" vertical="center"/>
    </xf>
    <xf numFmtId="3" fontId="40" fillId="31" borderId="290" xfId="1" applyNumberFormat="1" applyFont="1" applyFill="1" applyBorder="1" applyAlignment="1">
      <alignment horizontal="center" vertical="center"/>
    </xf>
    <xf numFmtId="3" fontId="40" fillId="31" borderId="291" xfId="1" applyNumberFormat="1" applyFont="1" applyFill="1" applyBorder="1" applyAlignment="1">
      <alignment horizontal="center" vertical="center"/>
    </xf>
    <xf numFmtId="3" fontId="40" fillId="31" borderId="292" xfId="1" applyNumberFormat="1" applyFont="1" applyFill="1" applyBorder="1" applyAlignment="1">
      <alignment horizontal="center" vertical="center"/>
    </xf>
    <xf numFmtId="3" fontId="40" fillId="31" borderId="293" xfId="1" applyNumberFormat="1" applyFont="1" applyFill="1" applyBorder="1" applyAlignment="1">
      <alignment horizontal="center" vertical="center"/>
    </xf>
    <xf numFmtId="3" fontId="14" fillId="31" borderId="294" xfId="1" applyNumberFormat="1" applyFont="1" applyFill="1" applyBorder="1" applyAlignment="1">
      <alignment horizontal="center"/>
    </xf>
    <xf numFmtId="49" fontId="28" fillId="28" borderId="286" xfId="1" applyNumberFormat="1" applyFont="1" applyFill="1" applyBorder="1" applyAlignment="1">
      <alignment horizontal="left" vertical="center"/>
    </xf>
    <xf numFmtId="49" fontId="28" fillId="28" borderId="288" xfId="1" applyNumberFormat="1" applyFont="1" applyFill="1" applyBorder="1" applyAlignment="1">
      <alignment horizontal="left" vertical="center"/>
    </xf>
    <xf numFmtId="49" fontId="28" fillId="28" borderId="289" xfId="1" applyNumberFormat="1" applyFont="1" applyFill="1" applyBorder="1" applyAlignment="1">
      <alignment horizontal="left" vertical="center"/>
    </xf>
    <xf numFmtId="3" fontId="39" fillId="28" borderId="295" xfId="1" applyNumberFormat="1" applyFont="1" applyFill="1" applyBorder="1" applyAlignment="1">
      <alignment horizontal="center" vertical="center"/>
    </xf>
    <xf numFmtId="3" fontId="40" fillId="28" borderId="295" xfId="1" applyNumberFormat="1" applyFont="1" applyFill="1" applyBorder="1" applyAlignment="1">
      <alignment horizontal="center" vertical="center"/>
    </xf>
    <xf numFmtId="3" fontId="14" fillId="29" borderId="112" xfId="1" applyNumberFormat="1" applyFont="1" applyFill="1" applyBorder="1" applyAlignment="1">
      <alignment horizontal="center"/>
    </xf>
    <xf numFmtId="49" fontId="29" fillId="0" borderId="296" xfId="1" applyNumberFormat="1" applyFont="1" applyBorder="1" applyAlignment="1">
      <alignment horizontal="center" wrapText="1"/>
    </xf>
    <xf numFmtId="0" fontId="7" fillId="32" borderId="297" xfId="1" applyFont="1" applyFill="1" applyBorder="1" applyAlignment="1">
      <alignment horizontal="center" vertical="center" wrapText="1"/>
    </xf>
    <xf numFmtId="0" fontId="7" fillId="32" borderId="298" xfId="1" applyFont="1" applyFill="1" applyBorder="1" applyAlignment="1">
      <alignment horizontal="center" vertical="center" wrapText="1"/>
    </xf>
    <xf numFmtId="0" fontId="8" fillId="32" borderId="298" xfId="1" applyFont="1" applyFill="1" applyBorder="1" applyAlignment="1">
      <alignment horizontal="center" wrapText="1"/>
    </xf>
    <xf numFmtId="0" fontId="8" fillId="32" borderId="299" xfId="1" applyFont="1" applyFill="1" applyBorder="1" applyAlignment="1">
      <alignment horizontal="center" wrapText="1"/>
    </xf>
    <xf numFmtId="0" fontId="8" fillId="32" borderId="300" xfId="1" applyFont="1" applyFill="1" applyBorder="1" applyAlignment="1">
      <alignment horizontal="center" wrapText="1"/>
    </xf>
    <xf numFmtId="0" fontId="19" fillId="32" borderId="301" xfId="1" applyFont="1" applyFill="1" applyBorder="1" applyAlignment="1">
      <alignment horizontal="center" wrapText="1"/>
    </xf>
    <xf numFmtId="0" fontId="7" fillId="32" borderId="302" xfId="1" applyFont="1" applyFill="1" applyBorder="1" applyAlignment="1">
      <alignment horizontal="center" vertical="center" wrapText="1"/>
    </xf>
    <xf numFmtId="0" fontId="7" fillId="32" borderId="303" xfId="1" applyFont="1" applyFill="1" applyBorder="1" applyAlignment="1">
      <alignment horizontal="center" vertical="center" wrapText="1"/>
    </xf>
    <xf numFmtId="0" fontId="8" fillId="32" borderId="303" xfId="1" applyFont="1" applyFill="1" applyBorder="1" applyAlignment="1">
      <alignment horizontal="center" wrapText="1"/>
    </xf>
    <xf numFmtId="0" fontId="8" fillId="32" borderId="304" xfId="1" applyFont="1" applyFill="1" applyBorder="1" applyAlignment="1">
      <alignment horizontal="center" wrapText="1"/>
    </xf>
    <xf numFmtId="0" fontId="8" fillId="32" borderId="305" xfId="1" applyFont="1" applyFill="1" applyBorder="1" applyAlignment="1">
      <alignment horizontal="center" wrapText="1"/>
    </xf>
    <xf numFmtId="0" fontId="19" fillId="32" borderId="306" xfId="1" applyFont="1" applyFill="1" applyBorder="1" applyAlignment="1">
      <alignment horizontal="center" wrapText="1"/>
    </xf>
    <xf numFmtId="0" fontId="8" fillId="32" borderId="306" xfId="1" applyFont="1" applyFill="1" applyBorder="1" applyAlignment="1">
      <alignment horizontal="center" wrapText="1"/>
    </xf>
    <xf numFmtId="49" fontId="28" fillId="31" borderId="302" xfId="1" applyNumberFormat="1" applyFont="1" applyFill="1" applyBorder="1" applyAlignment="1">
      <alignment horizontal="left" vertical="center"/>
    </xf>
    <xf numFmtId="49" fontId="28" fillId="31" borderId="304" xfId="1" applyNumberFormat="1" applyFont="1" applyFill="1" applyBorder="1" applyAlignment="1">
      <alignment horizontal="center" vertical="center"/>
    </xf>
    <xf numFmtId="49" fontId="28" fillId="31" borderId="307" xfId="1" applyNumberFormat="1" applyFont="1" applyFill="1" applyBorder="1" applyAlignment="1">
      <alignment horizontal="center" vertical="center"/>
    </xf>
    <xf numFmtId="49" fontId="28" fillId="31" borderId="308" xfId="1" applyNumberFormat="1" applyFont="1" applyFill="1" applyBorder="1" applyAlignment="1">
      <alignment horizontal="center" vertical="center"/>
    </xf>
    <xf numFmtId="3" fontId="40" fillId="31" borderId="303" xfId="1" applyNumberFormat="1" applyFont="1" applyFill="1" applyBorder="1" applyAlignment="1">
      <alignment horizontal="center" vertical="center"/>
    </xf>
    <xf numFmtId="3" fontId="40" fillId="31" borderId="304" xfId="1" applyNumberFormat="1" applyFont="1" applyFill="1" applyBorder="1" applyAlignment="1">
      <alignment horizontal="center" vertical="center"/>
    </xf>
    <xf numFmtId="3" fontId="40" fillId="31" borderId="305" xfId="1" applyNumberFormat="1" applyFont="1" applyFill="1" applyBorder="1" applyAlignment="1">
      <alignment horizontal="center" vertical="center"/>
    </xf>
    <xf numFmtId="3" fontId="14" fillId="31" borderId="306" xfId="1" applyNumberFormat="1" applyFont="1" applyFill="1" applyBorder="1" applyAlignment="1">
      <alignment horizontal="center"/>
    </xf>
    <xf numFmtId="0" fontId="56" fillId="31" borderId="304" xfId="0" applyFont="1" applyFill="1" applyBorder="1" applyAlignment="1">
      <alignment horizontal="left" vertical="top"/>
    </xf>
    <xf numFmtId="0" fontId="56" fillId="31" borderId="307" xfId="0" applyFont="1" applyFill="1" applyBorder="1" applyAlignment="1">
      <alignment horizontal="left" vertical="top"/>
    </xf>
    <xf numFmtId="0" fontId="56" fillId="31" borderId="308" xfId="0" applyFont="1" applyFill="1" applyBorder="1" applyAlignment="1">
      <alignment horizontal="left" vertical="top"/>
    </xf>
    <xf numFmtId="0" fontId="56" fillId="31" borderId="304" xfId="0" applyFont="1" applyFill="1" applyBorder="1" applyAlignment="1">
      <alignment horizontal="left"/>
    </xf>
    <xf numFmtId="0" fontId="56" fillId="31" borderId="307" xfId="0" applyFont="1" applyFill="1" applyBorder="1" applyAlignment="1">
      <alignment horizontal="left"/>
    </xf>
    <xf numFmtId="0" fontId="56" fillId="31" borderId="308" xfId="0" applyFont="1" applyFill="1" applyBorder="1" applyAlignment="1">
      <alignment horizontal="left"/>
    </xf>
    <xf numFmtId="49" fontId="28" fillId="31" borderId="309" xfId="1" applyNumberFormat="1" applyFont="1" applyFill="1" applyBorder="1" applyAlignment="1">
      <alignment horizontal="left" vertical="center"/>
    </xf>
    <xf numFmtId="49" fontId="28" fillId="31" borderId="310" xfId="1" applyNumberFormat="1" applyFont="1" applyFill="1" applyBorder="1" applyAlignment="1">
      <alignment horizontal="left" vertical="center"/>
    </xf>
    <xf numFmtId="49" fontId="28" fillId="31" borderId="311" xfId="1" applyNumberFormat="1" applyFont="1" applyFill="1" applyBorder="1" applyAlignment="1">
      <alignment horizontal="left" vertical="center"/>
    </xf>
    <xf numFmtId="49" fontId="28" fillId="31" borderId="312" xfId="1" applyNumberFormat="1" applyFont="1" applyFill="1" applyBorder="1" applyAlignment="1">
      <alignment horizontal="left" vertical="center"/>
    </xf>
    <xf numFmtId="3" fontId="40" fillId="31" borderId="313" xfId="1" applyNumberFormat="1" applyFont="1" applyFill="1" applyBorder="1" applyAlignment="1">
      <alignment horizontal="center" vertical="center"/>
    </xf>
    <xf numFmtId="3" fontId="40" fillId="31" borderId="310" xfId="1" applyNumberFormat="1" applyFont="1" applyFill="1" applyBorder="1" applyAlignment="1">
      <alignment horizontal="center" vertical="center"/>
    </xf>
    <xf numFmtId="3" fontId="40" fillId="31" borderId="314" xfId="1" applyNumberFormat="1" applyFont="1" applyFill="1" applyBorder="1" applyAlignment="1">
      <alignment horizontal="center" vertical="center"/>
    </xf>
    <xf numFmtId="3" fontId="14" fillId="31" borderId="315" xfId="1" applyNumberFormat="1" applyFont="1" applyFill="1" applyBorder="1" applyAlignment="1">
      <alignment horizontal="center"/>
    </xf>
    <xf numFmtId="0" fontId="7" fillId="32" borderId="316" xfId="1" applyFont="1" applyFill="1" applyBorder="1" applyAlignment="1">
      <alignment horizontal="center" vertical="center" wrapText="1"/>
    </xf>
    <xf numFmtId="0" fontId="7" fillId="32" borderId="0" xfId="1" applyFont="1" applyFill="1" applyAlignment="1">
      <alignment horizontal="center" vertical="center" wrapText="1"/>
    </xf>
    <xf numFmtId="0" fontId="57" fillId="32" borderId="317" xfId="1" applyFont="1" applyFill="1" applyBorder="1" applyAlignment="1">
      <alignment horizontal="center"/>
    </xf>
    <xf numFmtId="0" fontId="5" fillId="32" borderId="0" xfId="1" applyFont="1" applyFill="1"/>
    <xf numFmtId="0" fontId="8" fillId="32" borderId="318" xfId="1" applyFont="1" applyFill="1" applyBorder="1" applyAlignment="1">
      <alignment horizontal="center" wrapText="1"/>
    </xf>
    <xf numFmtId="0" fontId="8" fillId="32" borderId="319" xfId="1" applyFont="1" applyFill="1" applyBorder="1" applyAlignment="1">
      <alignment horizontal="center" wrapText="1"/>
    </xf>
    <xf numFmtId="0" fontId="8" fillId="32" borderId="320" xfId="1" applyFont="1" applyFill="1" applyBorder="1" applyAlignment="1">
      <alignment horizontal="center" wrapText="1"/>
    </xf>
    <xf numFmtId="0" fontId="19" fillId="32" borderId="301" xfId="1" applyFont="1" applyFill="1" applyBorder="1" applyAlignment="1">
      <alignment horizontal="center" wrapText="1"/>
    </xf>
    <xf numFmtId="0" fontId="8" fillId="32" borderId="321" xfId="1" applyFont="1" applyFill="1" applyBorder="1" applyAlignment="1">
      <alignment horizontal="center" wrapText="1"/>
    </xf>
    <xf numFmtId="0" fontId="8" fillId="32" borderId="322" xfId="1" applyFont="1" applyFill="1" applyBorder="1" applyAlignment="1">
      <alignment horizontal="center" wrapText="1"/>
    </xf>
    <xf numFmtId="0" fontId="8" fillId="32" borderId="323" xfId="1" applyFont="1" applyFill="1" applyBorder="1" applyAlignment="1">
      <alignment horizontal="center" wrapText="1"/>
    </xf>
    <xf numFmtId="0" fontId="19" fillId="32" borderId="306" xfId="1" applyFont="1" applyFill="1" applyBorder="1" applyAlignment="1">
      <alignment horizontal="center" wrapText="1"/>
    </xf>
    <xf numFmtId="0" fontId="7" fillId="32" borderId="324" xfId="1" applyFont="1" applyFill="1" applyBorder="1" applyAlignment="1">
      <alignment horizontal="center" vertical="center" wrapText="1"/>
    </xf>
    <xf numFmtId="0" fontId="7" fillId="32" borderId="325" xfId="1" applyFont="1" applyFill="1" applyBorder="1" applyAlignment="1">
      <alignment horizontal="center" vertical="center" wrapText="1"/>
    </xf>
    <xf numFmtId="0" fontId="8" fillId="32" borderId="307" xfId="1" applyFont="1" applyFill="1" applyBorder="1" applyAlignment="1">
      <alignment horizontal="center" wrapText="1"/>
    </xf>
    <xf numFmtId="0" fontId="8" fillId="32" borderId="326" xfId="1" applyFont="1" applyFill="1" applyBorder="1" applyAlignment="1">
      <alignment horizontal="center" wrapText="1"/>
    </xf>
    <xf numFmtId="0" fontId="8" fillId="32" borderId="327" xfId="1" applyFont="1" applyFill="1" applyBorder="1" applyAlignment="1">
      <alignment horizontal="center" wrapText="1"/>
    </xf>
    <xf numFmtId="0" fontId="8" fillId="32" borderId="308" xfId="1" applyFont="1" applyFill="1" applyBorder="1" applyAlignment="1">
      <alignment horizontal="center" wrapText="1"/>
    </xf>
    <xf numFmtId="0" fontId="8" fillId="32" borderId="306" xfId="1" applyFont="1" applyFill="1" applyBorder="1" applyAlignment="1">
      <alignment wrapText="1"/>
    </xf>
    <xf numFmtId="49" fontId="28" fillId="31" borderId="304" xfId="1" applyNumberFormat="1" applyFont="1" applyFill="1" applyBorder="1" applyAlignment="1">
      <alignment horizontal="left" vertical="center"/>
    </xf>
    <xf numFmtId="49" fontId="28" fillId="31" borderId="307" xfId="1" applyNumberFormat="1" applyFont="1" applyFill="1" applyBorder="1" applyAlignment="1">
      <alignment horizontal="left" vertical="center"/>
    </xf>
    <xf numFmtId="49" fontId="28" fillId="31" borderId="308" xfId="1" applyNumberFormat="1" applyFont="1" applyFill="1" applyBorder="1" applyAlignment="1">
      <alignment horizontal="left" vertical="center"/>
    </xf>
    <xf numFmtId="3" fontId="40" fillId="31" borderId="304" xfId="1" applyNumberFormat="1" applyFont="1" applyFill="1" applyBorder="1" applyAlignment="1">
      <alignment horizontal="center" vertical="center"/>
    </xf>
    <xf numFmtId="3" fontId="40" fillId="31" borderId="308" xfId="1" applyNumberFormat="1" applyFont="1" applyFill="1" applyBorder="1" applyAlignment="1">
      <alignment horizontal="center" vertical="center"/>
    </xf>
    <xf numFmtId="3" fontId="40" fillId="31" borderId="308" xfId="1" applyNumberFormat="1" applyFont="1" applyFill="1" applyBorder="1" applyAlignment="1">
      <alignment horizontal="center" vertical="center"/>
    </xf>
    <xf numFmtId="3" fontId="40" fillId="33" borderId="303" xfId="1" applyNumberFormat="1" applyFont="1" applyFill="1" applyBorder="1" applyAlignment="1">
      <alignment horizontal="center" vertical="center"/>
    </xf>
    <xf numFmtId="3" fontId="40" fillId="33" borderId="308" xfId="1" applyNumberFormat="1" applyFont="1" applyFill="1" applyBorder="1" applyAlignment="1">
      <alignment horizontal="center" vertical="center"/>
    </xf>
    <xf numFmtId="3" fontId="40" fillId="31" borderId="310" xfId="1" applyNumberFormat="1" applyFont="1" applyFill="1" applyBorder="1" applyAlignment="1">
      <alignment horizontal="center" vertical="center"/>
    </xf>
    <xf numFmtId="3" fontId="40" fillId="31" borderId="312" xfId="1" applyNumberFormat="1" applyFont="1" applyFill="1" applyBorder="1" applyAlignment="1">
      <alignment horizontal="center" vertical="center"/>
    </xf>
    <xf numFmtId="3" fontId="40" fillId="31" borderId="312" xfId="1" applyNumberFormat="1" applyFont="1" applyFill="1" applyBorder="1" applyAlignment="1">
      <alignment horizontal="center" vertical="center"/>
    </xf>
    <xf numFmtId="0" fontId="56" fillId="31" borderId="304" xfId="0" quotePrefix="1" applyFont="1" applyFill="1" applyBorder="1" applyAlignment="1">
      <alignment horizontal="left"/>
    </xf>
    <xf numFmtId="0" fontId="2" fillId="20" borderId="0" xfId="1" applyFill="1" applyAlignment="1">
      <alignment horizontal="center"/>
    </xf>
    <xf numFmtId="0" fontId="2" fillId="20" borderId="0" xfId="1" applyFill="1"/>
    <xf numFmtId="0" fontId="57" fillId="0" borderId="0" xfId="1" applyFont="1"/>
    <xf numFmtId="0" fontId="2" fillId="0" borderId="0" xfId="1" applyAlignment="1">
      <alignment horizontal="left" vertical="center"/>
    </xf>
    <xf numFmtId="0" fontId="53" fillId="0" borderId="0" xfId="1" applyFont="1"/>
    <xf numFmtId="0" fontId="54" fillId="0" borderId="0" xfId="1" applyFont="1"/>
    <xf numFmtId="0" fontId="58" fillId="0" borderId="0" xfId="1" applyFont="1"/>
    <xf numFmtId="0" fontId="59" fillId="0" borderId="0" xfId="1" applyFont="1"/>
    <xf numFmtId="0" fontId="60" fillId="0" borderId="0" xfId="1" applyFont="1"/>
    <xf numFmtId="0" fontId="37" fillId="0" borderId="0" xfId="1" applyFont="1"/>
    <xf numFmtId="166" fontId="2" fillId="0" borderId="0" xfId="1" applyNumberFormat="1" applyAlignment="1">
      <alignment horizontal="center"/>
    </xf>
  </cellXfs>
  <cellStyles count="2">
    <cellStyle name="Normal" xfId="0" builtinId="0"/>
    <cellStyle name="Normal 5 2" xfId="1" xr:uid="{4075F189-0AFA-40AD-AFA9-CCE1220CF16C}"/>
  </cellStyles>
  <dxfs count="171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FF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111128</xdr:colOff>
      <xdr:row>49</xdr:row>
      <xdr:rowOff>1128</xdr:rowOff>
    </xdr:from>
    <xdr:to>
      <xdr:col>17</xdr:col>
      <xdr:colOff>245485</xdr:colOff>
      <xdr:row>60</xdr:row>
      <xdr:rowOff>15875</xdr:rowOff>
    </xdr:to>
    <xdr:sp macro="" textlink="">
      <xdr:nvSpPr>
        <xdr:cNvPr id="2" name="Rogner un rectangle avec un coin du même côté 1">
          <a:extLst>
            <a:ext uri="{FF2B5EF4-FFF2-40B4-BE49-F238E27FC236}">
              <a16:creationId xmlns:a16="http://schemas.microsoft.com/office/drawing/2014/main" id="{0F4BBA22-22A1-49A3-B540-A33F45BEE3C6}"/>
            </a:ext>
          </a:extLst>
        </xdr:cNvPr>
        <xdr:cNvSpPr/>
      </xdr:nvSpPr>
      <xdr:spPr>
        <a:xfrm rot="16200000">
          <a:off x="6681271" y="8556685"/>
          <a:ext cx="1738772" cy="134357"/>
        </a:xfrm>
        <a:prstGeom prst="snip2Same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0</xdr:col>
      <xdr:colOff>55565</xdr:colOff>
      <xdr:row>9</xdr:row>
      <xdr:rowOff>1127</xdr:rowOff>
    </xdr:from>
    <xdr:to>
      <xdr:col>0</xdr:col>
      <xdr:colOff>220666</xdr:colOff>
      <xdr:row>20</xdr:row>
      <xdr:rowOff>152398</xdr:rowOff>
    </xdr:to>
    <xdr:sp macro="" textlink="">
      <xdr:nvSpPr>
        <xdr:cNvPr id="3" name="Rogner un rectangle avec un coin du même côté 2">
          <a:extLst>
            <a:ext uri="{FF2B5EF4-FFF2-40B4-BE49-F238E27FC236}">
              <a16:creationId xmlns:a16="http://schemas.microsoft.com/office/drawing/2014/main" id="{A0ADA6A4-8776-4590-9044-26F150FDE451}"/>
            </a:ext>
          </a:extLst>
        </xdr:cNvPr>
        <xdr:cNvSpPr/>
      </xdr:nvSpPr>
      <xdr:spPr>
        <a:xfrm rot="16200000">
          <a:off x="-885258" y="2399275"/>
          <a:ext cx="2037221" cy="155576"/>
        </a:xfrm>
        <a:prstGeom prst="snip2Same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0</xdr:col>
      <xdr:colOff>79514</xdr:colOff>
      <xdr:row>39</xdr:row>
      <xdr:rowOff>150811</xdr:rowOff>
    </xdr:from>
    <xdr:to>
      <xdr:col>1</xdr:col>
      <xdr:colOff>15875</xdr:colOff>
      <xdr:row>71</xdr:row>
      <xdr:rowOff>0</xdr:rowOff>
    </xdr:to>
    <xdr:sp macro="" textlink="">
      <xdr:nvSpPr>
        <xdr:cNvPr id="4" name="Rogner un rectangle avec un coin du même côté 3">
          <a:extLst>
            <a:ext uri="{FF2B5EF4-FFF2-40B4-BE49-F238E27FC236}">
              <a16:creationId xmlns:a16="http://schemas.microsoft.com/office/drawing/2014/main" id="{9C3E8529-7B38-45A7-AE57-156AB454D70F}"/>
            </a:ext>
          </a:extLst>
        </xdr:cNvPr>
        <xdr:cNvSpPr/>
      </xdr:nvSpPr>
      <xdr:spPr>
        <a:xfrm rot="16200000">
          <a:off x="-2248625" y="8717825"/>
          <a:ext cx="4802189" cy="145911"/>
        </a:xfrm>
        <a:prstGeom prst="snip2SameRect">
          <a:avLst/>
        </a:prstGeom>
        <a:solidFill>
          <a:schemeClr val="accent1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0</xdr:col>
      <xdr:colOff>74614</xdr:colOff>
      <xdr:row>72</xdr:row>
      <xdr:rowOff>1</xdr:rowOff>
    </xdr:from>
    <xdr:to>
      <xdr:col>1</xdr:col>
      <xdr:colOff>7941</xdr:colOff>
      <xdr:row>81</xdr:row>
      <xdr:rowOff>150812</xdr:rowOff>
    </xdr:to>
    <xdr:sp macro="" textlink="">
      <xdr:nvSpPr>
        <xdr:cNvPr id="5" name="Rogner un rectangle avec un coin du même côté 4">
          <a:extLst>
            <a:ext uri="{FF2B5EF4-FFF2-40B4-BE49-F238E27FC236}">
              <a16:creationId xmlns:a16="http://schemas.microsoft.com/office/drawing/2014/main" id="{67FF6FD6-3A5C-4007-9861-97CE87296B6B}"/>
            </a:ext>
          </a:extLst>
        </xdr:cNvPr>
        <xdr:cNvSpPr/>
      </xdr:nvSpPr>
      <xdr:spPr>
        <a:xfrm rot="16200000">
          <a:off x="-605628" y="12024518"/>
          <a:ext cx="1503361" cy="142877"/>
        </a:xfrm>
        <a:prstGeom prst="snip2SameRect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17</xdr:col>
      <xdr:colOff>79376</xdr:colOff>
      <xdr:row>88</xdr:row>
      <xdr:rowOff>1602</xdr:rowOff>
    </xdr:from>
    <xdr:to>
      <xdr:col>18</xdr:col>
      <xdr:colOff>3179</xdr:colOff>
      <xdr:row>96</xdr:row>
      <xdr:rowOff>142873</xdr:rowOff>
    </xdr:to>
    <xdr:sp macro="" textlink="">
      <xdr:nvSpPr>
        <xdr:cNvPr id="6" name="Rogner un rectangle avec un coin du même côté 5">
          <a:extLst>
            <a:ext uri="{FF2B5EF4-FFF2-40B4-BE49-F238E27FC236}">
              <a16:creationId xmlns:a16="http://schemas.microsoft.com/office/drawing/2014/main" id="{E88CD592-5E15-4D40-8794-DD2CFB54155B}"/>
            </a:ext>
          </a:extLst>
        </xdr:cNvPr>
        <xdr:cNvSpPr/>
      </xdr:nvSpPr>
      <xdr:spPr>
        <a:xfrm rot="16200000">
          <a:off x="6861980" y="14354973"/>
          <a:ext cx="1350946" cy="171453"/>
        </a:xfrm>
        <a:prstGeom prst="snip2SameRect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17</xdr:col>
      <xdr:colOff>71438</xdr:colOff>
      <xdr:row>109</xdr:row>
      <xdr:rowOff>0</xdr:rowOff>
    </xdr:from>
    <xdr:to>
      <xdr:col>18</xdr:col>
      <xdr:colOff>7940</xdr:colOff>
      <xdr:row>123</xdr:row>
      <xdr:rowOff>15875</xdr:rowOff>
    </xdr:to>
    <xdr:sp macro="" textlink="">
      <xdr:nvSpPr>
        <xdr:cNvPr id="7" name="Rogner un rectangle avec un coin du même côté 6">
          <a:extLst>
            <a:ext uri="{FF2B5EF4-FFF2-40B4-BE49-F238E27FC236}">
              <a16:creationId xmlns:a16="http://schemas.microsoft.com/office/drawing/2014/main" id="{4324192D-697B-4447-845C-3F1B7E4C134F}"/>
            </a:ext>
          </a:extLst>
        </xdr:cNvPr>
        <xdr:cNvSpPr/>
      </xdr:nvSpPr>
      <xdr:spPr>
        <a:xfrm rot="16200000">
          <a:off x="6380164" y="18027649"/>
          <a:ext cx="2311400" cy="184152"/>
        </a:xfrm>
        <a:prstGeom prst="snip2SameRect">
          <a:avLst/>
        </a:prstGeom>
        <a:solidFill>
          <a:srgbClr val="FF3300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17</xdr:col>
      <xdr:colOff>87313</xdr:colOff>
      <xdr:row>77</xdr:row>
      <xdr:rowOff>142874</xdr:rowOff>
    </xdr:from>
    <xdr:to>
      <xdr:col>18</xdr:col>
      <xdr:colOff>3986</xdr:colOff>
      <xdr:row>86</xdr:row>
      <xdr:rowOff>141287</xdr:rowOff>
    </xdr:to>
    <xdr:sp macro="" textlink="">
      <xdr:nvSpPr>
        <xdr:cNvPr id="8" name="Rogner un rectangle avec un coin du même côté 8">
          <a:extLst>
            <a:ext uri="{FF2B5EF4-FFF2-40B4-BE49-F238E27FC236}">
              <a16:creationId xmlns:a16="http://schemas.microsoft.com/office/drawing/2014/main" id="{6D2AB697-A1E5-42CA-922B-5E1A5059A08E}"/>
            </a:ext>
          </a:extLst>
        </xdr:cNvPr>
        <xdr:cNvSpPr/>
      </xdr:nvSpPr>
      <xdr:spPr>
        <a:xfrm rot="16200000">
          <a:off x="6866343" y="12842469"/>
          <a:ext cx="1350963" cy="164323"/>
        </a:xfrm>
        <a:prstGeom prst="snip2SameRect">
          <a:avLst/>
        </a:prstGeom>
        <a:solidFill>
          <a:srgbClr val="D60093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0</xdr:col>
      <xdr:colOff>39692</xdr:colOff>
      <xdr:row>22</xdr:row>
      <xdr:rowOff>2</xdr:rowOff>
    </xdr:from>
    <xdr:to>
      <xdr:col>1</xdr:col>
      <xdr:colOff>1</xdr:colOff>
      <xdr:row>39</xdr:row>
      <xdr:rowOff>7941</xdr:rowOff>
    </xdr:to>
    <xdr:sp macro="" textlink="">
      <xdr:nvSpPr>
        <xdr:cNvPr id="9" name="Rogner un rectangle avec un coin du même côté 11">
          <a:extLst>
            <a:ext uri="{FF2B5EF4-FFF2-40B4-BE49-F238E27FC236}">
              <a16:creationId xmlns:a16="http://schemas.microsoft.com/office/drawing/2014/main" id="{669B7F99-2FD7-4961-835E-5777BCDB9CFD}"/>
            </a:ext>
          </a:extLst>
        </xdr:cNvPr>
        <xdr:cNvSpPr/>
      </xdr:nvSpPr>
      <xdr:spPr>
        <a:xfrm rot="16200000">
          <a:off x="-1165223" y="4872042"/>
          <a:ext cx="2579689" cy="169859"/>
        </a:xfrm>
        <a:prstGeom prst="snip2SameRect">
          <a:avLst/>
        </a:prstGeom>
        <a:solidFill>
          <a:schemeClr val="accent4">
            <a:lumMod val="75000"/>
          </a:schemeClr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19</xdr:col>
      <xdr:colOff>280726</xdr:colOff>
      <xdr:row>0</xdr:row>
      <xdr:rowOff>39688</xdr:rowOff>
    </xdr:from>
    <xdr:to>
      <xdr:col>28</xdr:col>
      <xdr:colOff>484188</xdr:colOff>
      <xdr:row>2</xdr:row>
      <xdr:rowOff>64558</xdr:rowOff>
    </xdr:to>
    <xdr:sp macro="" textlink="">
      <xdr:nvSpPr>
        <xdr:cNvPr id="10" name="Rectangle à coins arrondis 12">
          <a:extLst>
            <a:ext uri="{FF2B5EF4-FFF2-40B4-BE49-F238E27FC236}">
              <a16:creationId xmlns:a16="http://schemas.microsoft.com/office/drawing/2014/main" id="{847EE3B1-021F-4E4C-BCF7-B156EFF78E10}"/>
            </a:ext>
          </a:extLst>
        </xdr:cNvPr>
        <xdr:cNvSpPr/>
      </xdr:nvSpPr>
      <xdr:spPr>
        <a:xfrm>
          <a:off x="8176951" y="39688"/>
          <a:ext cx="4394462" cy="405870"/>
        </a:xfrm>
        <a:prstGeom prst="roundRect">
          <a:avLst/>
        </a:prstGeom>
        <a:noFill/>
        <a:ln w="3175"/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3</xdr:col>
      <xdr:colOff>293687</xdr:colOff>
      <xdr:row>0</xdr:row>
      <xdr:rowOff>47625</xdr:rowOff>
    </xdr:from>
    <xdr:to>
      <xdr:col>19</xdr:col>
      <xdr:colOff>39901</xdr:colOff>
      <xdr:row>2</xdr:row>
      <xdr:rowOff>52565</xdr:rowOff>
    </xdr:to>
    <xdr:sp macro="" textlink="">
      <xdr:nvSpPr>
        <xdr:cNvPr id="11" name="Rectangle à coins arrondis 13">
          <a:extLst>
            <a:ext uri="{FF2B5EF4-FFF2-40B4-BE49-F238E27FC236}">
              <a16:creationId xmlns:a16="http://schemas.microsoft.com/office/drawing/2014/main" id="{44CFFDC2-88A0-4D44-B682-A37283E86763}"/>
            </a:ext>
          </a:extLst>
        </xdr:cNvPr>
        <xdr:cNvSpPr/>
      </xdr:nvSpPr>
      <xdr:spPr>
        <a:xfrm>
          <a:off x="1265237" y="47625"/>
          <a:ext cx="6670889" cy="385940"/>
        </a:xfrm>
        <a:prstGeom prst="roundRect">
          <a:avLst/>
        </a:prstGeom>
        <a:noFill/>
        <a:ln w="3175"/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1</xdr:col>
      <xdr:colOff>209287</xdr:colOff>
      <xdr:row>4</xdr:row>
      <xdr:rowOff>398</xdr:rowOff>
    </xdr:from>
    <xdr:to>
      <xdr:col>15</xdr:col>
      <xdr:colOff>190500</xdr:colOff>
      <xdr:row>7</xdr:row>
      <xdr:rowOff>103903</xdr:rowOff>
    </xdr:to>
    <xdr:sp macro="" textlink="">
      <xdr:nvSpPr>
        <xdr:cNvPr id="12" name="Rectangle à coins arrondis 15">
          <a:extLst>
            <a:ext uri="{FF2B5EF4-FFF2-40B4-BE49-F238E27FC236}">
              <a16:creationId xmlns:a16="http://schemas.microsoft.com/office/drawing/2014/main" id="{0C555EFC-EA53-4FB4-AC94-20FA80160487}"/>
            </a:ext>
          </a:extLst>
        </xdr:cNvPr>
        <xdr:cNvSpPr/>
      </xdr:nvSpPr>
      <xdr:spPr>
        <a:xfrm>
          <a:off x="418837" y="638573"/>
          <a:ext cx="6820163" cy="655955"/>
        </a:xfrm>
        <a:prstGeom prst="roundRect">
          <a:avLst/>
        </a:prstGeom>
        <a:noFill/>
        <a:ln w="3175"/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rtlCol="0" anchor="t"/>
        <a:lstStyle/>
        <a:p>
          <a:endParaRPr lang="fr-FR"/>
        </a:p>
      </xdr:txBody>
    </xdr:sp>
    <xdr:clientData/>
  </xdr:twoCellAnchor>
  <xdr:twoCellAnchor>
    <xdr:from>
      <xdr:col>17</xdr:col>
      <xdr:colOff>95250</xdr:colOff>
      <xdr:row>67</xdr:row>
      <xdr:rowOff>132954</xdr:rowOff>
    </xdr:from>
    <xdr:to>
      <xdr:col>18</xdr:col>
      <xdr:colOff>0</xdr:colOff>
      <xdr:row>76</xdr:row>
      <xdr:rowOff>142874</xdr:rowOff>
    </xdr:to>
    <xdr:sp macro="" textlink="">
      <xdr:nvSpPr>
        <xdr:cNvPr id="13" name="Rogner un rectangle avec un coin du même côté 16">
          <a:extLst>
            <a:ext uri="{FF2B5EF4-FFF2-40B4-BE49-F238E27FC236}">
              <a16:creationId xmlns:a16="http://schemas.microsoft.com/office/drawing/2014/main" id="{21C1E944-AD5F-45DA-9F9D-3E6DC91E34E3}"/>
            </a:ext>
          </a:extLst>
        </xdr:cNvPr>
        <xdr:cNvSpPr/>
      </xdr:nvSpPr>
      <xdr:spPr>
        <a:xfrm rot="16200000">
          <a:off x="6833990" y="11310739"/>
          <a:ext cx="1419620" cy="152400"/>
        </a:xfrm>
        <a:prstGeom prst="snip2SameRect">
          <a:avLst/>
        </a:prstGeom>
        <a:solidFill>
          <a:srgbClr val="C00000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0</xdr:col>
      <xdr:colOff>79515</xdr:colOff>
      <xdr:row>82</xdr:row>
      <xdr:rowOff>150811</xdr:rowOff>
    </xdr:from>
    <xdr:to>
      <xdr:col>1</xdr:col>
      <xdr:colOff>7940</xdr:colOff>
      <xdr:row>106</xdr:row>
      <xdr:rowOff>3</xdr:rowOff>
    </xdr:to>
    <xdr:sp macro="" textlink="">
      <xdr:nvSpPr>
        <xdr:cNvPr id="14" name="Rogner un rectangle avec un coin du même côté 3">
          <a:extLst>
            <a:ext uri="{FF2B5EF4-FFF2-40B4-BE49-F238E27FC236}">
              <a16:creationId xmlns:a16="http://schemas.microsoft.com/office/drawing/2014/main" id="{56142901-67C4-47B8-A6E5-C49128BABEE0}"/>
            </a:ext>
          </a:extLst>
        </xdr:cNvPr>
        <xdr:cNvSpPr/>
      </xdr:nvSpPr>
      <xdr:spPr>
        <a:xfrm rot="16200000">
          <a:off x="-1600131" y="14679682"/>
          <a:ext cx="3497267" cy="137975"/>
        </a:xfrm>
        <a:prstGeom prst="snip2SameRect">
          <a:avLst/>
        </a:prstGeom>
        <a:solidFill>
          <a:srgbClr val="FF0000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17</xdr:col>
      <xdr:colOff>603253</xdr:colOff>
      <xdr:row>40</xdr:row>
      <xdr:rowOff>17067</xdr:rowOff>
    </xdr:from>
    <xdr:to>
      <xdr:col>18</xdr:col>
      <xdr:colOff>4209</xdr:colOff>
      <xdr:row>44</xdr:row>
      <xdr:rowOff>170657</xdr:rowOff>
    </xdr:to>
    <xdr:sp macro="" textlink="">
      <xdr:nvSpPr>
        <xdr:cNvPr id="15" name="Rogner un rectangle avec un coin du même côté 9">
          <a:extLst>
            <a:ext uri="{FF2B5EF4-FFF2-40B4-BE49-F238E27FC236}">
              <a16:creationId xmlns:a16="http://schemas.microsoft.com/office/drawing/2014/main" id="{5835FB04-CBF8-4213-BEE8-FF54651BEC83}"/>
            </a:ext>
          </a:extLst>
        </xdr:cNvPr>
        <xdr:cNvSpPr/>
      </xdr:nvSpPr>
      <xdr:spPr>
        <a:xfrm rot="16200000">
          <a:off x="7256386" y="6775134"/>
          <a:ext cx="734615" cy="1031"/>
        </a:xfrm>
        <a:prstGeom prst="snip2SameRect">
          <a:avLst/>
        </a:prstGeom>
        <a:solidFill>
          <a:srgbClr val="663300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17</xdr:col>
      <xdr:colOff>103188</xdr:colOff>
      <xdr:row>39</xdr:row>
      <xdr:rowOff>142874</xdr:rowOff>
    </xdr:from>
    <xdr:to>
      <xdr:col>18</xdr:col>
      <xdr:colOff>3176</xdr:colOff>
      <xdr:row>48</xdr:row>
      <xdr:rowOff>15874</xdr:rowOff>
    </xdr:to>
    <xdr:sp macro="" textlink="">
      <xdr:nvSpPr>
        <xdr:cNvPr id="16" name="Rogner un rectangle avec un coin du même côté 9">
          <a:extLst>
            <a:ext uri="{FF2B5EF4-FFF2-40B4-BE49-F238E27FC236}">
              <a16:creationId xmlns:a16="http://schemas.microsoft.com/office/drawing/2014/main" id="{C0B17A96-7C26-4354-945D-FA2A27697266}"/>
            </a:ext>
          </a:extLst>
        </xdr:cNvPr>
        <xdr:cNvSpPr/>
      </xdr:nvSpPr>
      <xdr:spPr>
        <a:xfrm rot="16200000">
          <a:off x="6931819" y="6925468"/>
          <a:ext cx="1235075" cy="147638"/>
        </a:xfrm>
        <a:prstGeom prst="snip2SameRect">
          <a:avLst/>
        </a:prstGeom>
        <a:solidFill>
          <a:schemeClr val="tx1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17</xdr:col>
      <xdr:colOff>103188</xdr:colOff>
      <xdr:row>60</xdr:row>
      <xdr:rowOff>140835</xdr:rowOff>
    </xdr:from>
    <xdr:to>
      <xdr:col>18</xdr:col>
      <xdr:colOff>3178</xdr:colOff>
      <xdr:row>67</xdr:row>
      <xdr:rowOff>0</xdr:rowOff>
    </xdr:to>
    <xdr:sp macro="" textlink="">
      <xdr:nvSpPr>
        <xdr:cNvPr id="17" name="Rogner un rectangle avec un coin du même côté 7">
          <a:extLst>
            <a:ext uri="{FF2B5EF4-FFF2-40B4-BE49-F238E27FC236}">
              <a16:creationId xmlns:a16="http://schemas.microsoft.com/office/drawing/2014/main" id="{680D4701-E9AF-4FA7-AF75-436192186796}"/>
            </a:ext>
          </a:extLst>
        </xdr:cNvPr>
        <xdr:cNvSpPr/>
      </xdr:nvSpPr>
      <xdr:spPr>
        <a:xfrm rot="16200000">
          <a:off x="7086375" y="10007373"/>
          <a:ext cx="925965" cy="147640"/>
        </a:xfrm>
        <a:prstGeom prst="snip2SameRect">
          <a:avLst/>
        </a:prstGeom>
        <a:solidFill>
          <a:srgbClr val="00B0F0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16</xdr:col>
      <xdr:colOff>15880</xdr:colOff>
      <xdr:row>3</xdr:row>
      <xdr:rowOff>1</xdr:rowOff>
    </xdr:from>
    <xdr:to>
      <xdr:col>17</xdr:col>
      <xdr:colOff>55565</xdr:colOff>
      <xdr:row>7</xdr:row>
      <xdr:rowOff>193675</xdr:rowOff>
    </xdr:to>
    <xdr:sp macro="" textlink="">
      <xdr:nvSpPr>
        <xdr:cNvPr id="18" name="Rogner un rectangle avec un coin du même côté 17">
          <a:extLst>
            <a:ext uri="{FF2B5EF4-FFF2-40B4-BE49-F238E27FC236}">
              <a16:creationId xmlns:a16="http://schemas.microsoft.com/office/drawing/2014/main" id="{FE2D28F0-80AD-4840-BE6E-BD64A2A747B0}"/>
            </a:ext>
          </a:extLst>
        </xdr:cNvPr>
        <xdr:cNvSpPr/>
      </xdr:nvSpPr>
      <xdr:spPr>
        <a:xfrm rot="16200000">
          <a:off x="6939761" y="896145"/>
          <a:ext cx="860424" cy="115885"/>
        </a:xfrm>
        <a:prstGeom prst="snip2SameRect">
          <a:avLst/>
        </a:prstGeom>
        <a:solidFill>
          <a:srgbClr val="92D050"/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 editAs="oneCell">
    <xdr:from>
      <xdr:col>0</xdr:col>
      <xdr:colOff>158750</xdr:colOff>
      <xdr:row>0</xdr:row>
      <xdr:rowOff>31751</xdr:rowOff>
    </xdr:from>
    <xdr:to>
      <xdr:col>3</xdr:col>
      <xdr:colOff>63500</xdr:colOff>
      <xdr:row>3</xdr:row>
      <xdr:rowOff>3207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18CD836B-6794-4E96-89B9-2F796747E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31751"/>
          <a:ext cx="876300" cy="495331"/>
        </a:xfrm>
        <a:prstGeom prst="rect">
          <a:avLst/>
        </a:prstGeom>
      </xdr:spPr>
    </xdr:pic>
    <xdr:clientData/>
  </xdr:twoCellAnchor>
  <xdr:twoCellAnchor>
    <xdr:from>
      <xdr:col>0</xdr:col>
      <xdr:colOff>47765</xdr:colOff>
      <xdr:row>107</xdr:row>
      <xdr:rowOff>149227</xdr:rowOff>
    </xdr:from>
    <xdr:to>
      <xdr:col>1</xdr:col>
      <xdr:colOff>3</xdr:colOff>
      <xdr:row>123</xdr:row>
      <xdr:rowOff>15879</xdr:rowOff>
    </xdr:to>
    <xdr:sp macro="" textlink="">
      <xdr:nvSpPr>
        <xdr:cNvPr id="20" name="Rogner un rectangle avec un coin du même côté 3">
          <a:extLst>
            <a:ext uri="{FF2B5EF4-FFF2-40B4-BE49-F238E27FC236}">
              <a16:creationId xmlns:a16="http://schemas.microsoft.com/office/drawing/2014/main" id="{98357DAB-BF1D-4E4B-A929-097C197F6EA1}"/>
            </a:ext>
          </a:extLst>
        </xdr:cNvPr>
        <xdr:cNvSpPr/>
      </xdr:nvSpPr>
      <xdr:spPr>
        <a:xfrm rot="16200000">
          <a:off x="-1109592" y="17956284"/>
          <a:ext cx="2476502" cy="161788"/>
        </a:xfrm>
        <a:prstGeom prst="snip2SameRect">
          <a:avLst/>
        </a:prstGeom>
        <a:solidFill>
          <a:srgbClr val="FF0000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0</xdr:col>
      <xdr:colOff>55564</xdr:colOff>
      <xdr:row>123</xdr:row>
      <xdr:rowOff>166687</xdr:rowOff>
    </xdr:from>
    <xdr:to>
      <xdr:col>1</xdr:col>
      <xdr:colOff>4</xdr:colOff>
      <xdr:row>139</xdr:row>
      <xdr:rowOff>15879</xdr:rowOff>
    </xdr:to>
    <xdr:sp macro="" textlink="">
      <xdr:nvSpPr>
        <xdr:cNvPr id="21" name="Rogner un rectangle avec un coin du même côté 3">
          <a:extLst>
            <a:ext uri="{FF2B5EF4-FFF2-40B4-BE49-F238E27FC236}">
              <a16:creationId xmlns:a16="http://schemas.microsoft.com/office/drawing/2014/main" id="{0DD1938B-9857-4982-A724-A5E74D4E1AD0}"/>
            </a:ext>
          </a:extLst>
        </xdr:cNvPr>
        <xdr:cNvSpPr/>
      </xdr:nvSpPr>
      <xdr:spPr>
        <a:xfrm rot="16200000">
          <a:off x="-1154112" y="20635913"/>
          <a:ext cx="2573342" cy="153990"/>
        </a:xfrm>
        <a:prstGeom prst="snip2SameRect">
          <a:avLst/>
        </a:prstGeom>
        <a:solidFill>
          <a:srgbClr val="6666FF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17</xdr:col>
      <xdr:colOff>71437</xdr:colOff>
      <xdr:row>123</xdr:row>
      <xdr:rowOff>140835</xdr:rowOff>
    </xdr:from>
    <xdr:to>
      <xdr:col>18</xdr:col>
      <xdr:colOff>3178</xdr:colOff>
      <xdr:row>131</xdr:row>
      <xdr:rowOff>0</xdr:rowOff>
    </xdr:to>
    <xdr:sp macro="" textlink="">
      <xdr:nvSpPr>
        <xdr:cNvPr id="22" name="Rogner un rectangle avec un coin du même côté 7">
          <a:extLst>
            <a:ext uri="{FF2B5EF4-FFF2-40B4-BE49-F238E27FC236}">
              <a16:creationId xmlns:a16="http://schemas.microsoft.com/office/drawing/2014/main" id="{058585DB-148E-47C2-BE76-25203B726708}"/>
            </a:ext>
          </a:extLst>
        </xdr:cNvPr>
        <xdr:cNvSpPr/>
      </xdr:nvSpPr>
      <xdr:spPr>
        <a:xfrm rot="16200000">
          <a:off x="6922863" y="19921309"/>
          <a:ext cx="1221240" cy="179391"/>
        </a:xfrm>
        <a:prstGeom prst="snip2SameRect">
          <a:avLst/>
        </a:prstGeom>
        <a:solidFill>
          <a:srgbClr val="00B0F0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17</xdr:col>
      <xdr:colOff>63502</xdr:colOff>
      <xdr:row>131</xdr:row>
      <xdr:rowOff>158749</xdr:rowOff>
    </xdr:from>
    <xdr:to>
      <xdr:col>17</xdr:col>
      <xdr:colOff>230192</xdr:colOff>
      <xdr:row>139</xdr:row>
      <xdr:rowOff>23811</xdr:rowOff>
    </xdr:to>
    <xdr:sp macro="" textlink="">
      <xdr:nvSpPr>
        <xdr:cNvPr id="23" name="Rogner un rectangle avec un coin du même côté 7">
          <a:extLst>
            <a:ext uri="{FF2B5EF4-FFF2-40B4-BE49-F238E27FC236}">
              <a16:creationId xmlns:a16="http://schemas.microsoft.com/office/drawing/2014/main" id="{13EA2EF9-A626-48AB-BD97-E5E54CFD0E31}"/>
            </a:ext>
          </a:extLst>
        </xdr:cNvPr>
        <xdr:cNvSpPr/>
      </xdr:nvSpPr>
      <xdr:spPr>
        <a:xfrm rot="16200000">
          <a:off x="6905628" y="21310598"/>
          <a:ext cx="1227137" cy="166690"/>
        </a:xfrm>
        <a:prstGeom prst="snip2SameRect">
          <a:avLst/>
        </a:prstGeom>
        <a:solidFill>
          <a:srgbClr val="00B0F0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0</xdr:col>
      <xdr:colOff>74614</xdr:colOff>
      <xdr:row>140</xdr:row>
      <xdr:rowOff>1</xdr:rowOff>
    </xdr:from>
    <xdr:to>
      <xdr:col>1</xdr:col>
      <xdr:colOff>7941</xdr:colOff>
      <xdr:row>149</xdr:row>
      <xdr:rowOff>150812</xdr:rowOff>
    </xdr:to>
    <xdr:sp macro="" textlink="">
      <xdr:nvSpPr>
        <xdr:cNvPr id="24" name="Rogner un rectangle avec un coin du même côté 4">
          <a:extLst>
            <a:ext uri="{FF2B5EF4-FFF2-40B4-BE49-F238E27FC236}">
              <a16:creationId xmlns:a16="http://schemas.microsoft.com/office/drawing/2014/main" id="{F70C18B2-DD6D-460B-A640-EFE3A88744EC}"/>
            </a:ext>
          </a:extLst>
        </xdr:cNvPr>
        <xdr:cNvSpPr/>
      </xdr:nvSpPr>
      <xdr:spPr>
        <a:xfrm rot="16200000">
          <a:off x="-672303" y="22902068"/>
          <a:ext cx="1636711" cy="142877"/>
        </a:xfrm>
        <a:prstGeom prst="snip2SameRect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0</xdr:col>
      <xdr:colOff>55564</xdr:colOff>
      <xdr:row>150</xdr:row>
      <xdr:rowOff>166687</xdr:rowOff>
    </xdr:from>
    <xdr:to>
      <xdr:col>1</xdr:col>
      <xdr:colOff>4</xdr:colOff>
      <xdr:row>172</xdr:row>
      <xdr:rowOff>15879</xdr:rowOff>
    </xdr:to>
    <xdr:sp macro="" textlink="">
      <xdr:nvSpPr>
        <xdr:cNvPr id="25" name="Rogner un rectangle avec un coin du même côté 3">
          <a:extLst>
            <a:ext uri="{FF2B5EF4-FFF2-40B4-BE49-F238E27FC236}">
              <a16:creationId xmlns:a16="http://schemas.microsoft.com/office/drawing/2014/main" id="{41A975D3-AA25-4557-AFCD-4EB504A9992A}"/>
            </a:ext>
          </a:extLst>
        </xdr:cNvPr>
        <xdr:cNvSpPr/>
      </xdr:nvSpPr>
      <xdr:spPr>
        <a:xfrm rot="16200000">
          <a:off x="-1711325" y="25736551"/>
          <a:ext cx="3687767" cy="153990"/>
        </a:xfrm>
        <a:prstGeom prst="snip2SameRect">
          <a:avLst/>
        </a:prstGeom>
        <a:solidFill>
          <a:srgbClr val="6666FF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0</xdr:col>
      <xdr:colOff>55564</xdr:colOff>
      <xdr:row>172</xdr:row>
      <xdr:rowOff>166687</xdr:rowOff>
    </xdr:from>
    <xdr:to>
      <xdr:col>1</xdr:col>
      <xdr:colOff>4</xdr:colOff>
      <xdr:row>181</xdr:row>
      <xdr:rowOff>15879</xdr:rowOff>
    </xdr:to>
    <xdr:sp macro="" textlink="">
      <xdr:nvSpPr>
        <xdr:cNvPr id="26" name="Rogner un rectangle avec un coin du même côté 3">
          <a:extLst>
            <a:ext uri="{FF2B5EF4-FFF2-40B4-BE49-F238E27FC236}">
              <a16:creationId xmlns:a16="http://schemas.microsoft.com/office/drawing/2014/main" id="{1EE3B7FE-C0EA-473E-BF69-E8926429D8B3}"/>
            </a:ext>
          </a:extLst>
        </xdr:cNvPr>
        <xdr:cNvSpPr/>
      </xdr:nvSpPr>
      <xdr:spPr>
        <a:xfrm rot="16200000">
          <a:off x="-620712" y="28484513"/>
          <a:ext cx="1506542" cy="153990"/>
        </a:xfrm>
        <a:prstGeom prst="snip2SameRect">
          <a:avLst/>
        </a:prstGeom>
        <a:solidFill>
          <a:srgbClr val="6666FF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17</xdr:col>
      <xdr:colOff>63502</xdr:colOff>
      <xdr:row>97</xdr:row>
      <xdr:rowOff>133348</xdr:rowOff>
    </xdr:from>
    <xdr:to>
      <xdr:col>17</xdr:col>
      <xdr:colOff>230192</xdr:colOff>
      <xdr:row>105</xdr:row>
      <xdr:rowOff>7935</xdr:rowOff>
    </xdr:to>
    <xdr:sp macro="" textlink="">
      <xdr:nvSpPr>
        <xdr:cNvPr id="27" name="Rogner un rectangle avec un coin du même côté 7">
          <a:extLst>
            <a:ext uri="{FF2B5EF4-FFF2-40B4-BE49-F238E27FC236}">
              <a16:creationId xmlns:a16="http://schemas.microsoft.com/office/drawing/2014/main" id="{78265F6F-9FD9-40B4-95FF-36BC4AD25DEA}"/>
            </a:ext>
          </a:extLst>
        </xdr:cNvPr>
        <xdr:cNvSpPr/>
      </xdr:nvSpPr>
      <xdr:spPr>
        <a:xfrm rot="16200000">
          <a:off x="6972303" y="15722597"/>
          <a:ext cx="1093787" cy="166690"/>
        </a:xfrm>
        <a:prstGeom prst="snip2SameRect">
          <a:avLst/>
        </a:prstGeom>
        <a:solidFill>
          <a:srgbClr val="00B0F0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  <xdr:twoCellAnchor>
    <xdr:from>
      <xdr:col>17</xdr:col>
      <xdr:colOff>87313</xdr:colOff>
      <xdr:row>139</xdr:row>
      <xdr:rowOff>166688</xdr:rowOff>
    </xdr:from>
    <xdr:to>
      <xdr:col>18</xdr:col>
      <xdr:colOff>3986</xdr:colOff>
      <xdr:row>148</xdr:row>
      <xdr:rowOff>165101</xdr:rowOff>
    </xdr:to>
    <xdr:sp macro="" textlink="">
      <xdr:nvSpPr>
        <xdr:cNvPr id="28" name="Rogner un rectangle avec un coin du même côté 8">
          <a:extLst>
            <a:ext uri="{FF2B5EF4-FFF2-40B4-BE49-F238E27FC236}">
              <a16:creationId xmlns:a16="http://schemas.microsoft.com/office/drawing/2014/main" id="{03F5C821-3EAC-4F9D-ABD5-6B647BC727F1}"/>
            </a:ext>
          </a:extLst>
        </xdr:cNvPr>
        <xdr:cNvSpPr/>
      </xdr:nvSpPr>
      <xdr:spPr>
        <a:xfrm rot="16200000">
          <a:off x="6799668" y="22810383"/>
          <a:ext cx="1484313" cy="164323"/>
        </a:xfrm>
        <a:prstGeom prst="snip2SameRect">
          <a:avLst/>
        </a:prstGeom>
        <a:solidFill>
          <a:srgbClr val="D60093"/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fr-FR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hand/resultat_ihand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fhandball-my.sharepoint.com/Users/PARENTS/OneDrive%20-%20FFHANDBALL/2016_2017/1617_Label_EHB/label_2017_AURA_doc_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arifs_Licences_2021-2022%20vs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"/>
      <sheetName val="sauve-fiche (2)"/>
      <sheetName val="sauve-fiche 020921"/>
      <sheetName val="les tarifs"/>
      <sheetName val="bilan stat"/>
      <sheetName val="Tarifs"/>
      <sheetName val="Envoitarif"/>
      <sheetName val="Ligue-comité"/>
      <sheetName val="requete"/>
      <sheetName val="Evet converti saison +1"/>
      <sheetName val="Saison 2020-21"/>
      <sheetName val="Saison 2021-22"/>
      <sheetName val="liste_photo"/>
      <sheetName val="varsyst"/>
      <sheetName val="ongletbase"/>
      <sheetName val="requete 16"/>
      <sheetName val="requete 17"/>
      <sheetName val="trace"/>
      <sheetName val="fiche3"/>
      <sheetName val="fiche2"/>
      <sheetName val="requetemycoach"/>
      <sheetName val="modeevt"/>
      <sheetName val="club zrr qpv"/>
      <sheetName val="ZRR"/>
      <sheetName val="QPV"/>
      <sheetName val="nblicencieville"/>
      <sheetName val="Club_sans_licence"/>
      <sheetName val="information"/>
      <sheetName val="Liste_arbitres"/>
      <sheetName val="Décompte des arbitrages"/>
      <sheetName val="transfert"/>
      <sheetName val="2016"/>
      <sheetName val="2017"/>
      <sheetName val="2018"/>
      <sheetName val="2021"/>
      <sheetName val="2016_total_arb"/>
      <sheetName val="2017_total_arb"/>
      <sheetName val="2018_total_arb"/>
      <sheetName val="2021_total_arb"/>
      <sheetName val="recapitulatif"/>
      <sheetName val="suivi_tech_fdme"/>
      <sheetName val="Feuil692"/>
      <sheetName val="appelprojet2019"/>
      <sheetName val="licence-mycoach2021"/>
      <sheetName val="licence-mycoach"/>
      <sheetName val="sauve-fiche"/>
      <sheetName val="statistiques 514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Doc_ok"/>
      <sheetName val="Pts label"/>
      <sheetName val="Feuil3"/>
      <sheetName val="Feuil1"/>
      <sheetName val="Label2017"/>
      <sheetName val="Label201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Num_affil</v>
          </cell>
          <cell r="C1" t="str">
            <v>Ligue</v>
          </cell>
          <cell r="D1" t="str">
            <v>Comite</v>
          </cell>
          <cell r="E1" t="str">
            <v>nom_club</v>
          </cell>
          <cell r="F1" t="str">
            <v>label</v>
          </cell>
          <cell r="G1" t="str">
            <v>tot1+2</v>
          </cell>
          <cell r="H1" t="str">
            <v>tot_gene</v>
          </cell>
        </row>
        <row r="2">
          <cell r="B2" t="str">
            <v>67001</v>
          </cell>
          <cell r="C2" t="str">
            <v>01</v>
          </cell>
          <cell r="D2" t="str">
            <v>67</v>
          </cell>
          <cell r="E2" t="str">
            <v>HOCHFELDEN DETTWILLER</v>
          </cell>
          <cell r="F2" t="str">
            <v>LABEL OR</v>
          </cell>
          <cell r="G2">
            <v>54</v>
          </cell>
          <cell r="H2">
            <v>146</v>
          </cell>
        </row>
        <row r="3">
          <cell r="B3" t="str">
            <v>67003</v>
          </cell>
          <cell r="C3" t="str">
            <v>01</v>
          </cell>
          <cell r="D3" t="str">
            <v>67</v>
          </cell>
          <cell r="E3" t="str">
            <v>E. STRASBOURG SCHILTIGHEIM ALSACE HANDBALL</v>
          </cell>
          <cell r="F3" t="str">
            <v>LABEL OR</v>
          </cell>
          <cell r="G3">
            <v>48</v>
          </cell>
          <cell r="H3">
            <v>148</v>
          </cell>
        </row>
        <row r="4">
          <cell r="B4" t="str">
            <v>67004</v>
          </cell>
          <cell r="C4" t="str">
            <v>01</v>
          </cell>
          <cell r="D4" t="str">
            <v>67</v>
          </cell>
          <cell r="E4" t="str">
            <v>SELESTAT ALSACE HANDBALL</v>
          </cell>
          <cell r="F4" t="str">
            <v>LABEL OR</v>
          </cell>
          <cell r="G4">
            <v>79</v>
          </cell>
          <cell r="H4">
            <v>161</v>
          </cell>
        </row>
        <row r="5">
          <cell r="B5" t="str">
            <v>67006</v>
          </cell>
          <cell r="C5" t="str">
            <v>01</v>
          </cell>
          <cell r="D5" t="str">
            <v>67</v>
          </cell>
          <cell r="E5" t="str">
            <v>STRASBOURG ASPTT</v>
          </cell>
          <cell r="F5" t="str">
            <v>LABEL ARGENT</v>
          </cell>
          <cell r="G5">
            <v>34</v>
          </cell>
          <cell r="H5">
            <v>145</v>
          </cell>
        </row>
        <row r="6">
          <cell r="B6" t="str">
            <v>67011</v>
          </cell>
          <cell r="C6" t="str">
            <v>01</v>
          </cell>
          <cell r="D6" t="str">
            <v>67</v>
          </cell>
          <cell r="E6" t="str">
            <v>BARR</v>
          </cell>
          <cell r="F6" t="str">
            <v>LABEL ARGENT</v>
          </cell>
          <cell r="G6">
            <v>46</v>
          </cell>
          <cell r="H6">
            <v>110</v>
          </cell>
        </row>
        <row r="7">
          <cell r="B7" t="str">
            <v>67013</v>
          </cell>
          <cell r="C7" t="str">
            <v>01</v>
          </cell>
          <cell r="D7" t="str">
            <v>67</v>
          </cell>
          <cell r="E7" t="str">
            <v>BENFELD</v>
          </cell>
          <cell r="F7" t="str">
            <v>LABEL ARGENT</v>
          </cell>
          <cell r="G7">
            <v>49</v>
          </cell>
          <cell r="H7">
            <v>111</v>
          </cell>
        </row>
        <row r="8">
          <cell r="B8" t="str">
            <v>67014</v>
          </cell>
          <cell r="C8" t="str">
            <v>01</v>
          </cell>
          <cell r="D8" t="str">
            <v>67</v>
          </cell>
          <cell r="E8" t="str">
            <v>BETSCHDORF</v>
          </cell>
          <cell r="F8" t="str">
            <v>LABEL BRONZE</v>
          </cell>
          <cell r="G8">
            <v>21</v>
          </cell>
          <cell r="H8">
            <v>104</v>
          </cell>
        </row>
        <row r="9">
          <cell r="B9" t="str">
            <v>67015</v>
          </cell>
          <cell r="C9" t="str">
            <v>01</v>
          </cell>
          <cell r="D9" t="str">
            <v>67</v>
          </cell>
          <cell r="E9" t="str">
            <v>BISCHWILLER</v>
          </cell>
          <cell r="F9" t="str">
            <v>LABEL BRONZE</v>
          </cell>
          <cell r="G9">
            <v>21</v>
          </cell>
          <cell r="H9">
            <v>81</v>
          </cell>
        </row>
        <row r="10">
          <cell r="B10" t="str">
            <v>67021</v>
          </cell>
          <cell r="C10" t="str">
            <v>01</v>
          </cell>
          <cell r="D10" t="str">
            <v>67</v>
          </cell>
          <cell r="E10" t="str">
            <v>AVENIR DURSTEL</v>
          </cell>
          <cell r="F10" t="str">
            <v>LABEL BRONZE</v>
          </cell>
          <cell r="G10">
            <v>21</v>
          </cell>
          <cell r="H10">
            <v>95</v>
          </cell>
        </row>
        <row r="11">
          <cell r="B11" t="str">
            <v>67022</v>
          </cell>
          <cell r="C11" t="str">
            <v>01</v>
          </cell>
          <cell r="D11" t="str">
            <v>67</v>
          </cell>
          <cell r="E11" t="str">
            <v>ECKBOLSHEIM</v>
          </cell>
          <cell r="F11" t="str">
            <v>LABEL OR</v>
          </cell>
          <cell r="G11">
            <v>68</v>
          </cell>
          <cell r="H11">
            <v>146</v>
          </cell>
        </row>
        <row r="12">
          <cell r="B12" t="str">
            <v>67023</v>
          </cell>
          <cell r="C12" t="str">
            <v>01</v>
          </cell>
          <cell r="D12" t="str">
            <v>67</v>
          </cell>
          <cell r="E12" t="str">
            <v>ERSTEIN</v>
          </cell>
          <cell r="F12" t="str">
            <v>LABEL ARGENT</v>
          </cell>
          <cell r="G12">
            <v>68</v>
          </cell>
          <cell r="H12">
            <v>143</v>
          </cell>
        </row>
        <row r="13">
          <cell r="B13" t="str">
            <v>67026</v>
          </cell>
          <cell r="C13" t="str">
            <v>01</v>
          </cell>
          <cell r="D13" t="str">
            <v>67</v>
          </cell>
          <cell r="E13" t="str">
            <v>HAGUENAU</v>
          </cell>
          <cell r="F13" t="str">
            <v>LABEL ARGENT</v>
          </cell>
          <cell r="G13">
            <v>75</v>
          </cell>
          <cell r="H13">
            <v>118</v>
          </cell>
        </row>
        <row r="14">
          <cell r="B14" t="str">
            <v>67027</v>
          </cell>
          <cell r="C14" t="str">
            <v>01</v>
          </cell>
          <cell r="D14" t="str">
            <v>67</v>
          </cell>
          <cell r="E14" t="str">
            <v>HILSENHEIM</v>
          </cell>
          <cell r="F14" t="str">
            <v>LABEL OR</v>
          </cell>
          <cell r="G14">
            <v>50</v>
          </cell>
          <cell r="H14">
            <v>146</v>
          </cell>
        </row>
        <row r="15">
          <cell r="B15" t="str">
            <v>67028</v>
          </cell>
          <cell r="C15" t="str">
            <v>01</v>
          </cell>
          <cell r="D15" t="str">
            <v>67</v>
          </cell>
          <cell r="E15" t="str">
            <v>HOENHEIM</v>
          </cell>
          <cell r="F15" t="str">
            <v>LABEL OR</v>
          </cell>
          <cell r="G15">
            <v>39</v>
          </cell>
          <cell r="H15">
            <v>146</v>
          </cell>
        </row>
        <row r="16">
          <cell r="B16" t="str">
            <v>67029</v>
          </cell>
          <cell r="C16" t="str">
            <v>01</v>
          </cell>
          <cell r="D16" t="str">
            <v>67</v>
          </cell>
          <cell r="E16" t="str">
            <v>HOERDT</v>
          </cell>
          <cell r="F16" t="str">
            <v>LABEL BRONZE</v>
          </cell>
          <cell r="G16">
            <v>59</v>
          </cell>
          <cell r="H16">
            <v>96</v>
          </cell>
        </row>
        <row r="17">
          <cell r="B17" t="str">
            <v>67030</v>
          </cell>
          <cell r="C17" t="str">
            <v>01</v>
          </cell>
          <cell r="D17" t="str">
            <v>67</v>
          </cell>
          <cell r="E17" t="str">
            <v>ILLKIRCH GRAFFENSTADEN</v>
          </cell>
          <cell r="F17" t="str">
            <v>LABEL ARGENT</v>
          </cell>
          <cell r="G17">
            <v>50</v>
          </cell>
          <cell r="H17">
            <v>137</v>
          </cell>
        </row>
        <row r="18">
          <cell r="B18" t="str">
            <v>67035</v>
          </cell>
          <cell r="C18" t="str">
            <v>01</v>
          </cell>
          <cell r="D18" t="str">
            <v>67</v>
          </cell>
          <cell r="E18" t="str">
            <v>MARCKOLSHEIM</v>
          </cell>
          <cell r="F18" t="str">
            <v>LABEL OR</v>
          </cell>
          <cell r="G18">
            <v>79</v>
          </cell>
          <cell r="H18">
            <v>146</v>
          </cell>
        </row>
        <row r="19">
          <cell r="B19" t="str">
            <v>67036</v>
          </cell>
          <cell r="C19" t="str">
            <v>01</v>
          </cell>
          <cell r="D19" t="str">
            <v>67</v>
          </cell>
          <cell r="E19" t="str">
            <v>MARLENHEIM</v>
          </cell>
          <cell r="F19" t="str">
            <v>LABEL BRONZE</v>
          </cell>
          <cell r="G19">
            <v>55</v>
          </cell>
          <cell r="H19">
            <v>91</v>
          </cell>
        </row>
        <row r="20">
          <cell r="B20" t="str">
            <v>67038</v>
          </cell>
          <cell r="C20" t="str">
            <v>01</v>
          </cell>
          <cell r="D20" t="str">
            <v>67</v>
          </cell>
          <cell r="E20" t="str">
            <v>MOLSHEIM</v>
          </cell>
          <cell r="F20" t="str">
            <v>LABEL OR</v>
          </cell>
          <cell r="G20">
            <v>70</v>
          </cell>
          <cell r="H20">
            <v>149</v>
          </cell>
        </row>
        <row r="21">
          <cell r="B21" t="str">
            <v>67041</v>
          </cell>
          <cell r="C21" t="str">
            <v>01</v>
          </cell>
          <cell r="D21" t="str">
            <v>67</v>
          </cell>
          <cell r="E21" t="str">
            <v>OBERNAI</v>
          </cell>
          <cell r="F21" t="str">
            <v>LABEL OR</v>
          </cell>
          <cell r="G21">
            <v>76</v>
          </cell>
          <cell r="H21">
            <v>152</v>
          </cell>
        </row>
        <row r="22">
          <cell r="B22" t="str">
            <v>67044</v>
          </cell>
          <cell r="C22" t="str">
            <v>01</v>
          </cell>
          <cell r="D22" t="str">
            <v>67</v>
          </cell>
          <cell r="E22" t="str">
            <v>PLOBSHEIM</v>
          </cell>
          <cell r="F22" t="str">
            <v>LABEL OR</v>
          </cell>
          <cell r="G22">
            <v>77</v>
          </cell>
          <cell r="H22">
            <v>157</v>
          </cell>
        </row>
        <row r="23">
          <cell r="B23" t="str">
            <v>67045</v>
          </cell>
          <cell r="C23" t="str">
            <v>01</v>
          </cell>
          <cell r="D23" t="str">
            <v>67</v>
          </cell>
          <cell r="E23" t="str">
            <v>REICHSTETT</v>
          </cell>
          <cell r="F23" t="str">
            <v>LABEL ARGENT</v>
          </cell>
          <cell r="G23">
            <v>43</v>
          </cell>
          <cell r="H23">
            <v>127</v>
          </cell>
        </row>
        <row r="24">
          <cell r="B24" t="str">
            <v>67048</v>
          </cell>
          <cell r="C24" t="str">
            <v>01</v>
          </cell>
          <cell r="D24" t="str">
            <v>67</v>
          </cell>
          <cell r="E24" t="str">
            <v>SELTZ</v>
          </cell>
          <cell r="F24" t="str">
            <v>LABEL ARGENT</v>
          </cell>
          <cell r="G24">
            <v>55</v>
          </cell>
          <cell r="H24">
            <v>111</v>
          </cell>
        </row>
        <row r="25">
          <cell r="B25" t="str">
            <v>67053</v>
          </cell>
          <cell r="C25" t="str">
            <v>01</v>
          </cell>
          <cell r="D25" t="str">
            <v>67</v>
          </cell>
          <cell r="E25" t="str">
            <v>VAL DE MODER</v>
          </cell>
          <cell r="F25" t="str">
            <v>LABEL OR</v>
          </cell>
          <cell r="G25">
            <v>50</v>
          </cell>
          <cell r="H25">
            <v>146</v>
          </cell>
        </row>
        <row r="26">
          <cell r="B26" t="str">
            <v>67057</v>
          </cell>
          <cell r="C26" t="str">
            <v>01</v>
          </cell>
          <cell r="D26" t="str">
            <v>67</v>
          </cell>
          <cell r="E26" t="str">
            <v>WINGEN SUR MODER</v>
          </cell>
          <cell r="F26" t="str">
            <v>LABEL OR</v>
          </cell>
          <cell r="G26">
            <v>79</v>
          </cell>
          <cell r="H26">
            <v>147</v>
          </cell>
        </row>
        <row r="27">
          <cell r="B27" t="str">
            <v>67081</v>
          </cell>
          <cell r="C27" t="str">
            <v>01</v>
          </cell>
          <cell r="D27" t="str">
            <v>67</v>
          </cell>
          <cell r="E27" t="str">
            <v>WEYERSHEIM</v>
          </cell>
          <cell r="F27" t="str">
            <v>LABEL OR</v>
          </cell>
          <cell r="G27">
            <v>70</v>
          </cell>
          <cell r="H27">
            <v>151</v>
          </cell>
        </row>
        <row r="28">
          <cell r="B28" t="str">
            <v>67083</v>
          </cell>
          <cell r="C28" t="str">
            <v>01</v>
          </cell>
          <cell r="D28" t="str">
            <v>67</v>
          </cell>
          <cell r="E28" t="str">
            <v>MUTZIG</v>
          </cell>
          <cell r="F28" t="str">
            <v>LABEL OR</v>
          </cell>
          <cell r="G28">
            <v>41</v>
          </cell>
          <cell r="H28">
            <v>148</v>
          </cell>
        </row>
        <row r="29">
          <cell r="B29" t="str">
            <v>67085</v>
          </cell>
          <cell r="C29" t="str">
            <v>01</v>
          </cell>
          <cell r="D29" t="str">
            <v>67</v>
          </cell>
          <cell r="E29" t="str">
            <v>VAL D ARGENT</v>
          </cell>
          <cell r="F29" t="str">
            <v>LABEL BRONZE</v>
          </cell>
          <cell r="G29">
            <v>29</v>
          </cell>
          <cell r="H29">
            <v>100</v>
          </cell>
        </row>
        <row r="30">
          <cell r="B30" t="str">
            <v>67087</v>
          </cell>
          <cell r="C30" t="str">
            <v>01</v>
          </cell>
          <cell r="D30" t="str">
            <v>67</v>
          </cell>
          <cell r="E30" t="str">
            <v>RHENAN HBC</v>
          </cell>
          <cell r="F30" t="str">
            <v>LABEL ARGENT</v>
          </cell>
          <cell r="G30">
            <v>51</v>
          </cell>
          <cell r="H30">
            <v>111</v>
          </cell>
        </row>
        <row r="31">
          <cell r="B31" t="str">
            <v>67094</v>
          </cell>
          <cell r="C31" t="str">
            <v>01</v>
          </cell>
          <cell r="D31" t="str">
            <v>67</v>
          </cell>
          <cell r="E31" t="str">
            <v>LINGOLSHEIM</v>
          </cell>
          <cell r="F31" t="str">
            <v>LABEL ARGENT</v>
          </cell>
          <cell r="G31">
            <v>45</v>
          </cell>
          <cell r="H31">
            <v>116</v>
          </cell>
        </row>
        <row r="32">
          <cell r="B32" t="str">
            <v>67095</v>
          </cell>
          <cell r="C32" t="str">
            <v>01</v>
          </cell>
          <cell r="D32" t="str">
            <v>67</v>
          </cell>
          <cell r="E32" t="str">
            <v>SOULTZ KUTZENHAUSEN</v>
          </cell>
          <cell r="F32" t="str">
            <v>LABEL ARGENT</v>
          </cell>
          <cell r="G32">
            <v>56</v>
          </cell>
          <cell r="H32">
            <v>129</v>
          </cell>
        </row>
        <row r="33">
          <cell r="B33" t="str">
            <v>67097</v>
          </cell>
          <cell r="C33" t="str">
            <v>01</v>
          </cell>
          <cell r="D33" t="str">
            <v>67</v>
          </cell>
          <cell r="E33" t="str">
            <v>INGWILLER BOUXWILLER</v>
          </cell>
          <cell r="F33" t="str">
            <v>LABEL ARGENT</v>
          </cell>
          <cell r="G33">
            <v>51</v>
          </cell>
          <cell r="H33">
            <v>117</v>
          </cell>
        </row>
        <row r="34">
          <cell r="B34" t="str">
            <v>67099</v>
          </cell>
          <cell r="C34" t="str">
            <v>01</v>
          </cell>
          <cell r="D34" t="str">
            <v>67</v>
          </cell>
          <cell r="E34" t="str">
            <v>MARMOUTIER WASSELONNE S.</v>
          </cell>
          <cell r="F34" t="str">
            <v>LABEL BRONZE</v>
          </cell>
          <cell r="G34">
            <v>0</v>
          </cell>
          <cell r="H34">
            <v>82</v>
          </cell>
        </row>
        <row r="35">
          <cell r="B35" t="str">
            <v>67101</v>
          </cell>
          <cell r="C35" t="str">
            <v>01</v>
          </cell>
          <cell r="D35" t="str">
            <v>67</v>
          </cell>
          <cell r="E35" t="str">
            <v>DAMBACH LA VILLE</v>
          </cell>
          <cell r="F35" t="str">
            <v>LABEL OR</v>
          </cell>
          <cell r="G35">
            <v>61</v>
          </cell>
          <cell r="H35">
            <v>148</v>
          </cell>
        </row>
        <row r="36">
          <cell r="B36" t="str">
            <v>67109</v>
          </cell>
          <cell r="C36" t="str">
            <v>01</v>
          </cell>
          <cell r="D36" t="str">
            <v>67</v>
          </cell>
          <cell r="E36" t="str">
            <v>WASSELONNE MOSSIG HANDBALL</v>
          </cell>
          <cell r="F36" t="str">
            <v>LABEL BRONZE</v>
          </cell>
          <cell r="G36">
            <v>32</v>
          </cell>
          <cell r="H36">
            <v>86</v>
          </cell>
        </row>
        <row r="37">
          <cell r="B37" t="str">
            <v>67111</v>
          </cell>
          <cell r="C37" t="str">
            <v>01</v>
          </cell>
          <cell r="D37" t="str">
            <v>67</v>
          </cell>
          <cell r="E37" t="str">
            <v>VOSGES DU NORD</v>
          </cell>
          <cell r="F37" t="str">
            <v>LABEL BRONZE</v>
          </cell>
          <cell r="G37">
            <v>33</v>
          </cell>
          <cell r="H37">
            <v>83</v>
          </cell>
        </row>
        <row r="38">
          <cell r="B38" t="str">
            <v>67115</v>
          </cell>
          <cell r="C38" t="str">
            <v>01</v>
          </cell>
          <cell r="D38" t="str">
            <v>67</v>
          </cell>
          <cell r="E38" t="str">
            <v>BISCHOFFSHEIM</v>
          </cell>
          <cell r="F38" t="str">
            <v>LABEL OR</v>
          </cell>
          <cell r="G38">
            <v>75</v>
          </cell>
          <cell r="H38">
            <v>159</v>
          </cell>
        </row>
        <row r="39">
          <cell r="B39" t="str">
            <v>67116</v>
          </cell>
          <cell r="C39" t="str">
            <v>01</v>
          </cell>
          <cell r="D39" t="str">
            <v>67</v>
          </cell>
          <cell r="E39" t="str">
            <v>ACHENHEIM TRUCHTERSHEIM</v>
          </cell>
          <cell r="F39" t="str">
            <v>LABEL OR</v>
          </cell>
          <cell r="G39">
            <v>74</v>
          </cell>
          <cell r="H39">
            <v>151</v>
          </cell>
        </row>
        <row r="40">
          <cell r="B40" t="str">
            <v>67117</v>
          </cell>
          <cell r="C40" t="str">
            <v>01</v>
          </cell>
          <cell r="D40" t="str">
            <v>67</v>
          </cell>
          <cell r="E40" t="str">
            <v>MARMOUTIER SAVERNE WASSELONNE</v>
          </cell>
          <cell r="F40" t="str">
            <v>LABEL ARGENT</v>
          </cell>
          <cell r="G40">
            <v>48</v>
          </cell>
          <cell r="H40">
            <v>127</v>
          </cell>
        </row>
        <row r="41">
          <cell r="B41" t="str">
            <v>67118</v>
          </cell>
          <cell r="C41" t="str">
            <v>01</v>
          </cell>
          <cell r="D41" t="str">
            <v>67</v>
          </cell>
          <cell r="E41" t="str">
            <v>STRASBOURG SUD</v>
          </cell>
          <cell r="F41" t="str">
            <v>LABEL ARGENT</v>
          </cell>
          <cell r="G41">
            <v>48</v>
          </cell>
          <cell r="H41">
            <v>112</v>
          </cell>
        </row>
        <row r="42">
          <cell r="B42" t="str">
            <v>67119</v>
          </cell>
          <cell r="C42" t="str">
            <v>01</v>
          </cell>
          <cell r="D42" t="str">
            <v>67</v>
          </cell>
          <cell r="E42" t="str">
            <v>GERSTHEIM</v>
          </cell>
          <cell r="F42" t="str">
            <v>LABEL OR</v>
          </cell>
          <cell r="G42">
            <v>75</v>
          </cell>
          <cell r="H42">
            <v>151</v>
          </cell>
        </row>
        <row r="43">
          <cell r="B43" t="str">
            <v>67121</v>
          </cell>
          <cell r="C43" t="str">
            <v>01</v>
          </cell>
          <cell r="D43" t="str">
            <v>67</v>
          </cell>
          <cell r="E43" t="str">
            <v>VENDENHEIM MUNDOLSHEIM</v>
          </cell>
          <cell r="F43" t="str">
            <v>LABEL ARGENT</v>
          </cell>
          <cell r="G43">
            <v>42</v>
          </cell>
          <cell r="H43">
            <v>113</v>
          </cell>
        </row>
        <row r="44">
          <cell r="B44" t="str">
            <v>67122</v>
          </cell>
          <cell r="C44" t="str">
            <v>01</v>
          </cell>
          <cell r="D44" t="str">
            <v>67</v>
          </cell>
          <cell r="E44" t="str">
            <v>ENTZHEIM HB</v>
          </cell>
          <cell r="F44" t="str">
            <v>LABEL SIMPLE</v>
          </cell>
          <cell r="G44">
            <v>18</v>
          </cell>
          <cell r="H44">
            <v>56</v>
          </cell>
        </row>
        <row r="45">
          <cell r="B45" t="str">
            <v>67123</v>
          </cell>
          <cell r="C45" t="str">
            <v>01</v>
          </cell>
          <cell r="D45" t="str">
            <v>67</v>
          </cell>
          <cell r="E45" t="str">
            <v>HANDBALL CLUB STRASBOURG NEUHOF</v>
          </cell>
          <cell r="F45" t="str">
            <v>AUCUN LABEL</v>
          </cell>
          <cell r="G45">
            <v>0</v>
          </cell>
          <cell r="H45">
            <v>0</v>
          </cell>
        </row>
        <row r="46">
          <cell r="B46" t="str">
            <v>68001</v>
          </cell>
          <cell r="C46" t="str">
            <v>01</v>
          </cell>
          <cell r="D46" t="str">
            <v>68</v>
          </cell>
          <cell r="E46" t="str">
            <v>US ALTKIRCH</v>
          </cell>
          <cell r="F46" t="str">
            <v>LABEL ARGENT</v>
          </cell>
          <cell r="G46">
            <v>41</v>
          </cell>
          <cell r="H46">
            <v>116</v>
          </cell>
        </row>
        <row r="47">
          <cell r="B47" t="str">
            <v>68003</v>
          </cell>
          <cell r="C47" t="str">
            <v>01</v>
          </cell>
          <cell r="D47" t="str">
            <v>68</v>
          </cell>
          <cell r="E47" t="str">
            <v>FC MULHOUSE</v>
          </cell>
          <cell r="F47" t="str">
            <v>LABEL OR</v>
          </cell>
          <cell r="G47">
            <v>52</v>
          </cell>
          <cell r="H47">
            <v>150</v>
          </cell>
        </row>
        <row r="48">
          <cell r="B48" t="str">
            <v>68018</v>
          </cell>
          <cell r="C48" t="str">
            <v>01</v>
          </cell>
          <cell r="D48" t="str">
            <v>68</v>
          </cell>
          <cell r="E48" t="str">
            <v>HBC HORBOURG-WIHR</v>
          </cell>
          <cell r="F48" t="str">
            <v>LABEL ARGENT</v>
          </cell>
          <cell r="G48">
            <v>54</v>
          </cell>
          <cell r="H48">
            <v>116</v>
          </cell>
        </row>
        <row r="49">
          <cell r="B49" t="str">
            <v>68021</v>
          </cell>
          <cell r="C49" t="str">
            <v>01</v>
          </cell>
          <cell r="D49" t="str">
            <v>68</v>
          </cell>
          <cell r="E49" t="str">
            <v>HBC KINGERSHEIM</v>
          </cell>
          <cell r="F49" t="str">
            <v>LABEL BRONZE</v>
          </cell>
          <cell r="G49">
            <v>38</v>
          </cell>
          <cell r="H49">
            <v>86</v>
          </cell>
        </row>
        <row r="50">
          <cell r="B50" t="str">
            <v>68022</v>
          </cell>
          <cell r="C50" t="str">
            <v>01</v>
          </cell>
          <cell r="D50" t="str">
            <v>68</v>
          </cell>
          <cell r="E50" t="str">
            <v>CS LABAROCHE</v>
          </cell>
          <cell r="F50" t="str">
            <v>LABEL ARGENT</v>
          </cell>
          <cell r="G50">
            <v>36</v>
          </cell>
          <cell r="H50">
            <v>113</v>
          </cell>
        </row>
        <row r="51">
          <cell r="B51" t="str">
            <v>68023</v>
          </cell>
          <cell r="C51" t="str">
            <v>01</v>
          </cell>
          <cell r="D51" t="str">
            <v>68</v>
          </cell>
          <cell r="E51" t="str">
            <v>CSL NEUF BRISACH</v>
          </cell>
          <cell r="F51" t="str">
            <v>LABEL ARGENT</v>
          </cell>
          <cell r="G51">
            <v>44</v>
          </cell>
          <cell r="H51">
            <v>114</v>
          </cell>
        </row>
        <row r="52">
          <cell r="B52" t="str">
            <v>68024</v>
          </cell>
          <cell r="C52" t="str">
            <v>01</v>
          </cell>
          <cell r="D52" t="str">
            <v>68</v>
          </cell>
          <cell r="E52" t="str">
            <v>HB MASEVAUX</v>
          </cell>
          <cell r="F52" t="str">
            <v>LABEL OR</v>
          </cell>
          <cell r="G52">
            <v>53</v>
          </cell>
          <cell r="H52">
            <v>155</v>
          </cell>
        </row>
        <row r="53">
          <cell r="B53" t="str">
            <v>68031</v>
          </cell>
          <cell r="C53" t="str">
            <v>01</v>
          </cell>
          <cell r="D53" t="str">
            <v>68</v>
          </cell>
          <cell r="E53" t="str">
            <v>UCJE DANNEMARIE</v>
          </cell>
          <cell r="F53" t="str">
            <v>LABEL ARGENT</v>
          </cell>
          <cell r="G53">
            <v>47</v>
          </cell>
          <cell r="H53">
            <v>113</v>
          </cell>
        </row>
        <row r="54">
          <cell r="B54" t="str">
            <v>68038</v>
          </cell>
          <cell r="C54" t="str">
            <v>01</v>
          </cell>
          <cell r="D54" t="str">
            <v>68</v>
          </cell>
          <cell r="E54" t="str">
            <v>CCA ROUFFACH</v>
          </cell>
          <cell r="F54" t="str">
            <v>LABEL ARGENT</v>
          </cell>
          <cell r="G54">
            <v>37</v>
          </cell>
          <cell r="H54">
            <v>133</v>
          </cell>
        </row>
        <row r="55">
          <cell r="B55" t="str">
            <v>68040</v>
          </cell>
          <cell r="C55" t="str">
            <v>01</v>
          </cell>
          <cell r="D55" t="str">
            <v>68</v>
          </cell>
          <cell r="E55" t="str">
            <v>CS ST LOUIS</v>
          </cell>
          <cell r="F55" t="str">
            <v>LABEL ARGENT</v>
          </cell>
          <cell r="G55">
            <v>50</v>
          </cell>
          <cell r="H55">
            <v>122</v>
          </cell>
        </row>
        <row r="56">
          <cell r="B56" t="str">
            <v>68041</v>
          </cell>
          <cell r="C56" t="str">
            <v>01</v>
          </cell>
          <cell r="D56" t="str">
            <v>68</v>
          </cell>
          <cell r="E56" t="str">
            <v>SAUSHEIM HBC</v>
          </cell>
          <cell r="F56" t="str">
            <v>LABEL SIMPLE</v>
          </cell>
          <cell r="G56">
            <v>21</v>
          </cell>
          <cell r="H56">
            <v>64</v>
          </cell>
        </row>
        <row r="57">
          <cell r="B57" t="str">
            <v>68047</v>
          </cell>
          <cell r="C57" t="str">
            <v>01</v>
          </cell>
          <cell r="D57" t="str">
            <v>68</v>
          </cell>
          <cell r="E57" t="str">
            <v>THANN/STEINBACH HBC</v>
          </cell>
          <cell r="F57" t="str">
            <v>LABEL OR</v>
          </cell>
          <cell r="G57">
            <v>57</v>
          </cell>
          <cell r="H57">
            <v>149</v>
          </cell>
        </row>
        <row r="58">
          <cell r="B58" t="str">
            <v>68049</v>
          </cell>
          <cell r="C58" t="str">
            <v>01</v>
          </cell>
          <cell r="D58" t="str">
            <v>68</v>
          </cell>
          <cell r="E58" t="str">
            <v>US WITTENHEIM/ENSISHEIM</v>
          </cell>
          <cell r="F58" t="str">
            <v>LABEL ARGENT</v>
          </cell>
          <cell r="G58">
            <v>40</v>
          </cell>
          <cell r="H58">
            <v>129</v>
          </cell>
        </row>
        <row r="59">
          <cell r="B59" t="str">
            <v>68052</v>
          </cell>
          <cell r="C59" t="str">
            <v>01</v>
          </cell>
          <cell r="D59" t="str">
            <v>68</v>
          </cell>
          <cell r="E59" t="str">
            <v>HBC FESSENHEIM</v>
          </cell>
          <cell r="F59" t="str">
            <v>LABEL BRONZE</v>
          </cell>
          <cell r="G59">
            <v>39</v>
          </cell>
          <cell r="H59">
            <v>93</v>
          </cell>
        </row>
        <row r="60">
          <cell r="B60" t="str">
            <v>68057</v>
          </cell>
          <cell r="C60" t="str">
            <v>01</v>
          </cell>
          <cell r="D60" t="str">
            <v>68</v>
          </cell>
          <cell r="E60" t="str">
            <v>ENTENTE MULHOUSE</v>
          </cell>
          <cell r="F60" t="str">
            <v>LABEL ARGENT</v>
          </cell>
          <cell r="G60">
            <v>61</v>
          </cell>
          <cell r="H60">
            <v>134</v>
          </cell>
        </row>
        <row r="61">
          <cell r="B61" t="str">
            <v>68058</v>
          </cell>
          <cell r="C61" t="str">
            <v>01</v>
          </cell>
          <cell r="D61" t="str">
            <v>68</v>
          </cell>
          <cell r="E61" t="str">
            <v>COLMAR HC</v>
          </cell>
          <cell r="F61" t="str">
            <v>LABEL OR</v>
          </cell>
          <cell r="G61">
            <v>46</v>
          </cell>
          <cell r="H61">
            <v>152</v>
          </cell>
        </row>
        <row r="62">
          <cell r="B62" t="str">
            <v>68059</v>
          </cell>
          <cell r="C62" t="str">
            <v>01</v>
          </cell>
          <cell r="D62" t="str">
            <v>68</v>
          </cell>
          <cell r="E62" t="str">
            <v>HBC WINTZENHEIM</v>
          </cell>
          <cell r="F62" t="str">
            <v>LABEL SIMPLE</v>
          </cell>
          <cell r="G62">
            <v>22</v>
          </cell>
          <cell r="H62">
            <v>59</v>
          </cell>
        </row>
        <row r="63">
          <cell r="B63" t="str">
            <v>68061</v>
          </cell>
          <cell r="C63" t="str">
            <v>01</v>
          </cell>
          <cell r="D63" t="str">
            <v>68</v>
          </cell>
          <cell r="E63" t="str">
            <v>AS COTEAUX MULHOUSE</v>
          </cell>
          <cell r="F63" t="str">
            <v>LABEL SIMPLE</v>
          </cell>
          <cell r="G63">
            <v>19</v>
          </cell>
          <cell r="H63">
            <v>56</v>
          </cell>
        </row>
        <row r="64">
          <cell r="B64" t="str">
            <v>68064</v>
          </cell>
          <cell r="C64" t="str">
            <v>01</v>
          </cell>
          <cell r="D64" t="str">
            <v>68</v>
          </cell>
          <cell r="E64" t="str">
            <v>SIERENTZ HBC</v>
          </cell>
          <cell r="F64" t="str">
            <v>LABEL BRONZE</v>
          </cell>
          <cell r="G64">
            <v>15</v>
          </cell>
          <cell r="H64">
            <v>83</v>
          </cell>
        </row>
        <row r="65">
          <cell r="B65" t="str">
            <v>68077</v>
          </cell>
          <cell r="C65" t="str">
            <v>01</v>
          </cell>
          <cell r="D65" t="str">
            <v>68</v>
          </cell>
          <cell r="E65" t="str">
            <v>SOULTZ/BOLLWILLER HB</v>
          </cell>
          <cell r="F65" t="str">
            <v>LABEL ARGENT</v>
          </cell>
          <cell r="G65">
            <v>60</v>
          </cell>
          <cell r="H65">
            <v>114</v>
          </cell>
        </row>
        <row r="66">
          <cell r="B66" t="str">
            <v>68102</v>
          </cell>
          <cell r="C66" t="str">
            <v>01</v>
          </cell>
          <cell r="D66" t="str">
            <v>68</v>
          </cell>
          <cell r="E66" t="str">
            <v>ASPTT MULHOUSE/RIXHEIM</v>
          </cell>
          <cell r="F66" t="str">
            <v>LABEL OR</v>
          </cell>
          <cell r="G66">
            <v>48</v>
          </cell>
          <cell r="H66">
            <v>147</v>
          </cell>
        </row>
        <row r="67">
          <cell r="B67" t="str">
            <v>68107</v>
          </cell>
          <cell r="C67" t="str">
            <v>01</v>
          </cell>
          <cell r="D67" t="str">
            <v>68</v>
          </cell>
          <cell r="E67" t="str">
            <v>CERNAY/WATTWILLER HANDBALL</v>
          </cell>
          <cell r="F67" t="str">
            <v>LABEL ARGENT</v>
          </cell>
          <cell r="G67">
            <v>28</v>
          </cell>
          <cell r="H67">
            <v>113</v>
          </cell>
        </row>
        <row r="68">
          <cell r="B68" t="str">
            <v>68109</v>
          </cell>
          <cell r="C68" t="str">
            <v>01</v>
          </cell>
          <cell r="D68" t="str">
            <v>68</v>
          </cell>
          <cell r="E68" t="str">
            <v>SASL GUEBWILLER</v>
          </cell>
          <cell r="F68" t="str">
            <v>LABEL BRONZE</v>
          </cell>
          <cell r="G68">
            <v>27</v>
          </cell>
          <cell r="H68">
            <v>82</v>
          </cell>
        </row>
        <row r="69">
          <cell r="B69" t="str">
            <v>68113</v>
          </cell>
          <cell r="C69" t="str">
            <v>01</v>
          </cell>
          <cell r="D69" t="str">
            <v>68</v>
          </cell>
          <cell r="E69" t="str">
            <v>HBC UNGERSHEIM</v>
          </cell>
          <cell r="F69" t="str">
            <v>LABEL BRONZE</v>
          </cell>
          <cell r="G69">
            <v>52</v>
          </cell>
          <cell r="H69">
            <v>90</v>
          </cell>
        </row>
        <row r="70">
          <cell r="B70" t="str">
            <v>68114</v>
          </cell>
          <cell r="C70" t="str">
            <v>01</v>
          </cell>
          <cell r="D70" t="str">
            <v>68</v>
          </cell>
          <cell r="E70" t="str">
            <v>HC VILLAGE NEUF</v>
          </cell>
          <cell r="F70" t="str">
            <v>LABEL ARGENT</v>
          </cell>
          <cell r="G70">
            <v>48</v>
          </cell>
          <cell r="H70">
            <v>118</v>
          </cell>
        </row>
        <row r="71">
          <cell r="B71" t="str">
            <v>68118</v>
          </cell>
          <cell r="C71" t="str">
            <v>01</v>
          </cell>
          <cell r="D71" t="str">
            <v>68</v>
          </cell>
          <cell r="E71" t="str">
            <v>HB DOLLER/BURNHAUPT/GUEWENHEIM</v>
          </cell>
          <cell r="F71" t="str">
            <v>LABEL BRONZE</v>
          </cell>
          <cell r="G71">
            <v>39</v>
          </cell>
          <cell r="H71">
            <v>103</v>
          </cell>
        </row>
        <row r="72">
          <cell r="B72" t="str">
            <v>68119</v>
          </cell>
          <cell r="C72" t="str">
            <v>01</v>
          </cell>
          <cell r="D72" t="str">
            <v>68</v>
          </cell>
          <cell r="E72" t="str">
            <v>COLMAR CENTRE ALSACE</v>
          </cell>
          <cell r="F72" t="str">
            <v>LABEL ARGENT</v>
          </cell>
          <cell r="G72">
            <v>44</v>
          </cell>
          <cell r="H72">
            <v>133</v>
          </cell>
        </row>
        <row r="73">
          <cell r="B73" t="str">
            <v>24001</v>
          </cell>
          <cell r="C73" t="str">
            <v>02</v>
          </cell>
          <cell r="D73" t="str">
            <v>24</v>
          </cell>
          <cell r="E73" t="str">
            <v>BERGERAC PERIGORD POURPRE HANDBALL</v>
          </cell>
          <cell r="F73" t="str">
            <v>LABEL ARGENT</v>
          </cell>
          <cell r="G73">
            <v>36</v>
          </cell>
          <cell r="H73">
            <v>117</v>
          </cell>
        </row>
        <row r="74">
          <cell r="B74" t="str">
            <v>24008</v>
          </cell>
          <cell r="C74" t="str">
            <v>02</v>
          </cell>
          <cell r="D74" t="str">
            <v>24</v>
          </cell>
          <cell r="E74" t="str">
            <v>LA PIEGUTAINE HANDBALL</v>
          </cell>
          <cell r="F74" t="str">
            <v>LABEL SIMPLE</v>
          </cell>
          <cell r="G74">
            <v>9</v>
          </cell>
          <cell r="H74">
            <v>57</v>
          </cell>
        </row>
        <row r="75">
          <cell r="B75" t="str">
            <v>24010</v>
          </cell>
          <cell r="C75" t="str">
            <v>02</v>
          </cell>
          <cell r="D75" t="str">
            <v>24</v>
          </cell>
          <cell r="E75" t="str">
            <v>HB EULALIEN</v>
          </cell>
          <cell r="F75" t="str">
            <v>LABEL ARGENT</v>
          </cell>
          <cell r="G75">
            <v>51</v>
          </cell>
          <cell r="H75">
            <v>127</v>
          </cell>
        </row>
        <row r="76">
          <cell r="B76" t="str">
            <v>24019</v>
          </cell>
          <cell r="C76" t="str">
            <v>02</v>
          </cell>
          <cell r="D76" t="str">
            <v>24</v>
          </cell>
          <cell r="E76" t="str">
            <v>HBC CHAMPCEVINEL</v>
          </cell>
          <cell r="F76" t="str">
            <v>LABEL ARGENT</v>
          </cell>
          <cell r="G76">
            <v>35</v>
          </cell>
          <cell r="H76">
            <v>121</v>
          </cell>
        </row>
        <row r="77">
          <cell r="B77" t="str">
            <v>24021</v>
          </cell>
          <cell r="C77" t="str">
            <v>02</v>
          </cell>
          <cell r="D77" t="str">
            <v>24</v>
          </cell>
          <cell r="E77" t="str">
            <v>MONTPON-MENESTEROL HANDBALL</v>
          </cell>
          <cell r="F77" t="str">
            <v>LABEL OR</v>
          </cell>
          <cell r="G77">
            <v>83</v>
          </cell>
          <cell r="H77">
            <v>151</v>
          </cell>
        </row>
        <row r="78">
          <cell r="B78" t="str">
            <v>24022</v>
          </cell>
          <cell r="C78" t="str">
            <v>02</v>
          </cell>
          <cell r="D78" t="str">
            <v>24</v>
          </cell>
          <cell r="E78" t="str">
            <v>PERIGUEUX HANDBALL</v>
          </cell>
          <cell r="F78" t="str">
            <v>LABEL ARGENT</v>
          </cell>
          <cell r="G78">
            <v>44</v>
          </cell>
          <cell r="H78">
            <v>129</v>
          </cell>
        </row>
        <row r="79">
          <cell r="B79" t="str">
            <v>24023</v>
          </cell>
          <cell r="C79" t="str">
            <v>02</v>
          </cell>
          <cell r="D79" t="str">
            <v>24</v>
          </cell>
          <cell r="E79" t="str">
            <v>CA RIBERACOIS HB</v>
          </cell>
          <cell r="F79" t="str">
            <v>LABEL ARGENT</v>
          </cell>
          <cell r="G79">
            <v>38</v>
          </cell>
          <cell r="H79">
            <v>113</v>
          </cell>
        </row>
        <row r="80">
          <cell r="B80" t="str">
            <v>24025</v>
          </cell>
          <cell r="C80" t="str">
            <v>02</v>
          </cell>
          <cell r="D80" t="str">
            <v>24</v>
          </cell>
          <cell r="E80" t="str">
            <v>ASFR LA FORCE</v>
          </cell>
          <cell r="F80" t="str">
            <v>LABEL BRONZE</v>
          </cell>
          <cell r="G80">
            <v>38</v>
          </cell>
          <cell r="H80">
            <v>85</v>
          </cell>
        </row>
        <row r="81">
          <cell r="B81" t="str">
            <v>24026</v>
          </cell>
          <cell r="C81" t="str">
            <v>02</v>
          </cell>
          <cell r="D81" t="str">
            <v>24</v>
          </cell>
          <cell r="E81" t="str">
            <v>SARLAT HANDBALL PERIGORD NOIR</v>
          </cell>
          <cell r="F81" t="str">
            <v>LABEL SIMPLE</v>
          </cell>
          <cell r="G81">
            <v>37</v>
          </cell>
          <cell r="H81">
            <v>71</v>
          </cell>
        </row>
        <row r="82">
          <cell r="B82" t="str">
            <v>24027</v>
          </cell>
          <cell r="C82" t="str">
            <v>02</v>
          </cell>
          <cell r="D82" t="str">
            <v>24</v>
          </cell>
          <cell r="E82" t="str">
            <v>GIPS HB TOCANE</v>
          </cell>
          <cell r="F82" t="str">
            <v>LABEL BRONZE</v>
          </cell>
          <cell r="G82">
            <v>43</v>
          </cell>
          <cell r="H82">
            <v>89</v>
          </cell>
        </row>
        <row r="83">
          <cell r="B83" t="str">
            <v>24030</v>
          </cell>
          <cell r="C83" t="str">
            <v>02</v>
          </cell>
          <cell r="D83" t="str">
            <v>24</v>
          </cell>
          <cell r="E83" t="str">
            <v>CO COULOUNIEIX CHAMIERS HB</v>
          </cell>
          <cell r="F83" t="str">
            <v>LABEL ARGENT</v>
          </cell>
          <cell r="G83">
            <v>30</v>
          </cell>
          <cell r="H83">
            <v>114</v>
          </cell>
        </row>
        <row r="84">
          <cell r="B84" t="str">
            <v>24031</v>
          </cell>
          <cell r="C84" t="str">
            <v>02</v>
          </cell>
          <cell r="D84" t="str">
            <v>24</v>
          </cell>
          <cell r="E84" t="str">
            <v>CEPE VERT HANDBALL</v>
          </cell>
          <cell r="F84" t="str">
            <v>LABEL OR</v>
          </cell>
          <cell r="G84">
            <v>77</v>
          </cell>
          <cell r="H84">
            <v>172</v>
          </cell>
        </row>
        <row r="85">
          <cell r="B85" t="str">
            <v>24032</v>
          </cell>
          <cell r="C85" t="str">
            <v>02</v>
          </cell>
          <cell r="D85" t="str">
            <v>24</v>
          </cell>
          <cell r="E85" t="str">
            <v>HANDBALL FOYEN-VELINOIS</v>
          </cell>
          <cell r="F85" t="str">
            <v>LABEL ARGENT</v>
          </cell>
          <cell r="G85">
            <v>51</v>
          </cell>
          <cell r="H85">
            <v>123</v>
          </cell>
        </row>
        <row r="86">
          <cell r="B86" t="str">
            <v>24036</v>
          </cell>
          <cell r="C86" t="str">
            <v>02</v>
          </cell>
          <cell r="D86" t="str">
            <v>24</v>
          </cell>
          <cell r="E86" t="str">
            <v>US LALINDE HB</v>
          </cell>
          <cell r="F86" t="str">
            <v>LABEL SIMPLE</v>
          </cell>
          <cell r="G86">
            <v>24</v>
          </cell>
          <cell r="H86">
            <v>63</v>
          </cell>
        </row>
        <row r="87">
          <cell r="B87" t="str">
            <v>24045</v>
          </cell>
          <cell r="C87" t="str">
            <v>02</v>
          </cell>
          <cell r="D87" t="str">
            <v>24</v>
          </cell>
          <cell r="E87" t="str">
            <v>HANDBALL CLUB VALLEE VEZERE</v>
          </cell>
          <cell r="F87" t="str">
            <v>LABEL ARGENT</v>
          </cell>
          <cell r="G87">
            <v>32</v>
          </cell>
          <cell r="H87">
            <v>112</v>
          </cell>
        </row>
        <row r="88">
          <cell r="B88" t="str">
            <v>24047</v>
          </cell>
          <cell r="C88" t="str">
            <v>02</v>
          </cell>
          <cell r="D88" t="str">
            <v>24</v>
          </cell>
          <cell r="E88" t="str">
            <v>EYMET HANDBALL</v>
          </cell>
          <cell r="F88" t="str">
            <v>LABEL BRONZE</v>
          </cell>
          <cell r="G88">
            <v>38</v>
          </cell>
          <cell r="H88">
            <v>86</v>
          </cell>
        </row>
        <row r="89">
          <cell r="B89" t="str">
            <v>24048</v>
          </cell>
          <cell r="C89" t="str">
            <v>02</v>
          </cell>
          <cell r="D89" t="str">
            <v>24</v>
          </cell>
          <cell r="E89" t="str">
            <v>JEUNESSE SPORTIVE ASTERIENNE HANDBALL</v>
          </cell>
          <cell r="F89" t="str">
            <v>LABEL ARGENT</v>
          </cell>
          <cell r="G89">
            <v>47</v>
          </cell>
          <cell r="H89">
            <v>111</v>
          </cell>
        </row>
        <row r="90">
          <cell r="B90" t="str">
            <v>24050</v>
          </cell>
          <cell r="C90" t="str">
            <v>02</v>
          </cell>
          <cell r="D90" t="str">
            <v>24</v>
          </cell>
          <cell r="E90" t="str">
            <v>COURSAC HANDBALL CLUB</v>
          </cell>
          <cell r="F90" t="str">
            <v>LABEL ARGENT</v>
          </cell>
          <cell r="G90">
            <v>55</v>
          </cell>
          <cell r="H90">
            <v>121</v>
          </cell>
        </row>
        <row r="91">
          <cell r="B91" t="str">
            <v>24051</v>
          </cell>
          <cell r="C91" t="str">
            <v>02</v>
          </cell>
          <cell r="D91" t="str">
            <v>24</v>
          </cell>
          <cell r="E91" t="str">
            <v>HANDBALL MUSSIDANAIS</v>
          </cell>
          <cell r="F91" t="str">
            <v>LABEL BRONZE</v>
          </cell>
          <cell r="G91">
            <v>21</v>
          </cell>
          <cell r="H91">
            <v>83</v>
          </cell>
        </row>
        <row r="92">
          <cell r="B92" t="str">
            <v>33001</v>
          </cell>
          <cell r="C92" t="str">
            <v>02</v>
          </cell>
          <cell r="D92" t="str">
            <v>33</v>
          </cell>
          <cell r="E92" t="str">
            <v>MEDOC HANDBALL</v>
          </cell>
          <cell r="F92" t="str">
            <v>LABEL OR</v>
          </cell>
          <cell r="G92">
            <v>44</v>
          </cell>
          <cell r="H92">
            <v>147</v>
          </cell>
        </row>
        <row r="93">
          <cell r="B93" t="str">
            <v>33003</v>
          </cell>
          <cell r="C93" t="str">
            <v>02</v>
          </cell>
          <cell r="D93" t="str">
            <v>33</v>
          </cell>
          <cell r="E93" t="str">
            <v>BORDEAUX ETUDIANTS CLUB</v>
          </cell>
          <cell r="F93" t="str">
            <v>LABEL SIMPLE</v>
          </cell>
          <cell r="G93">
            <v>30</v>
          </cell>
          <cell r="H93">
            <v>74</v>
          </cell>
        </row>
        <row r="94">
          <cell r="B94" t="str">
            <v>33005</v>
          </cell>
          <cell r="C94" t="str">
            <v>02</v>
          </cell>
          <cell r="D94" t="str">
            <v>33</v>
          </cell>
          <cell r="E94" t="str">
            <v>MERIGNAC HANDBALL</v>
          </cell>
          <cell r="F94" t="str">
            <v>LABEL BRONZE</v>
          </cell>
          <cell r="G94">
            <v>36</v>
          </cell>
          <cell r="H94">
            <v>104</v>
          </cell>
        </row>
        <row r="95">
          <cell r="B95" t="str">
            <v>33006</v>
          </cell>
          <cell r="C95" t="str">
            <v>02</v>
          </cell>
          <cell r="D95" t="str">
            <v>33</v>
          </cell>
          <cell r="E95" t="str">
            <v>US MIOS BIGANOS</v>
          </cell>
          <cell r="F95" t="str">
            <v>LABEL ARGENT</v>
          </cell>
          <cell r="G95">
            <v>47</v>
          </cell>
          <cell r="H95">
            <v>127</v>
          </cell>
        </row>
        <row r="96">
          <cell r="B96" t="str">
            <v>33007</v>
          </cell>
          <cell r="C96" t="str">
            <v>02</v>
          </cell>
          <cell r="D96" t="str">
            <v>33</v>
          </cell>
          <cell r="E96" t="str">
            <v>STADE PESSACAIS UNION CLUB HANDBALL</v>
          </cell>
          <cell r="F96" t="str">
            <v>LABEL ARGENT</v>
          </cell>
          <cell r="G96">
            <v>49</v>
          </cell>
          <cell r="H96">
            <v>119</v>
          </cell>
        </row>
        <row r="97">
          <cell r="B97" t="str">
            <v>33008</v>
          </cell>
          <cell r="C97" t="str">
            <v>02</v>
          </cell>
          <cell r="D97" t="str">
            <v>33</v>
          </cell>
          <cell r="E97" t="str">
            <v>ANDERNOS HB</v>
          </cell>
          <cell r="F97" t="str">
            <v>LABEL ARGENT</v>
          </cell>
          <cell r="G97">
            <v>53</v>
          </cell>
          <cell r="H97">
            <v>142</v>
          </cell>
        </row>
        <row r="98">
          <cell r="B98" t="str">
            <v>33011</v>
          </cell>
          <cell r="C98" t="str">
            <v>02</v>
          </cell>
          <cell r="D98" t="str">
            <v>33</v>
          </cell>
          <cell r="E98" t="str">
            <v>HBC BELIN-BELIET</v>
          </cell>
          <cell r="F98" t="str">
            <v>LABEL OR</v>
          </cell>
          <cell r="G98">
            <v>54</v>
          </cell>
          <cell r="H98">
            <v>154</v>
          </cell>
        </row>
        <row r="99">
          <cell r="B99" t="str">
            <v>33012</v>
          </cell>
          <cell r="C99" t="str">
            <v>02</v>
          </cell>
          <cell r="D99" t="str">
            <v>33</v>
          </cell>
          <cell r="E99" t="str">
            <v>STADE BLAYAIS HAUTE GIRONDE HB</v>
          </cell>
          <cell r="F99" t="str">
            <v>LABEL BRONZE</v>
          </cell>
          <cell r="G99">
            <v>50</v>
          </cell>
          <cell r="H99">
            <v>97</v>
          </cell>
        </row>
        <row r="100">
          <cell r="B100" t="str">
            <v>33015</v>
          </cell>
          <cell r="C100" t="str">
            <v>02</v>
          </cell>
          <cell r="D100" t="str">
            <v>33</v>
          </cell>
          <cell r="E100" t="str">
            <v>BRUGES 33 HANDBALL</v>
          </cell>
          <cell r="F100" t="str">
            <v>LABEL OR</v>
          </cell>
          <cell r="G100">
            <v>48</v>
          </cell>
          <cell r="H100">
            <v>159</v>
          </cell>
        </row>
        <row r="101">
          <cell r="B101" t="str">
            <v>33016</v>
          </cell>
          <cell r="C101" t="str">
            <v>02</v>
          </cell>
          <cell r="D101" t="str">
            <v>33</v>
          </cell>
          <cell r="E101" t="str">
            <v>CARBON BLANC HB</v>
          </cell>
          <cell r="F101" t="str">
            <v>LABEL ARGENT</v>
          </cell>
          <cell r="G101">
            <v>32</v>
          </cell>
          <cell r="H101">
            <v>123</v>
          </cell>
        </row>
        <row r="102">
          <cell r="B102" t="str">
            <v>33017</v>
          </cell>
          <cell r="C102" t="str">
            <v>02</v>
          </cell>
          <cell r="D102" t="str">
            <v>33</v>
          </cell>
          <cell r="E102" t="str">
            <v>HBC PAYS CASTILLONNAIS</v>
          </cell>
          <cell r="F102" t="str">
            <v>LABEL SIMPLE</v>
          </cell>
          <cell r="G102">
            <v>38</v>
          </cell>
          <cell r="H102">
            <v>77</v>
          </cell>
        </row>
        <row r="103">
          <cell r="B103" t="str">
            <v>33018</v>
          </cell>
          <cell r="C103" t="str">
            <v>02</v>
          </cell>
          <cell r="D103" t="str">
            <v>33</v>
          </cell>
          <cell r="E103" t="str">
            <v>CANEJAN HBC</v>
          </cell>
          <cell r="F103" t="str">
            <v>LABEL BRONZE</v>
          </cell>
          <cell r="G103">
            <v>26</v>
          </cell>
          <cell r="H103">
            <v>93</v>
          </cell>
        </row>
        <row r="104">
          <cell r="B104" t="str">
            <v>33023</v>
          </cell>
          <cell r="C104" t="str">
            <v>02</v>
          </cell>
          <cell r="D104" t="str">
            <v>33</v>
          </cell>
          <cell r="E104" t="str">
            <v>EYSINES Handball Club</v>
          </cell>
          <cell r="F104" t="str">
            <v>LABEL ARGENT</v>
          </cell>
          <cell r="G104">
            <v>38</v>
          </cell>
          <cell r="H104">
            <v>135</v>
          </cell>
        </row>
        <row r="105">
          <cell r="B105" t="str">
            <v>33027</v>
          </cell>
          <cell r="C105" t="str">
            <v>02</v>
          </cell>
          <cell r="D105" t="str">
            <v>33</v>
          </cell>
          <cell r="E105" t="str">
            <v>LEGE CAP-FERRET HANDBALL</v>
          </cell>
          <cell r="F105" t="str">
            <v>LABEL OR</v>
          </cell>
          <cell r="G105">
            <v>48</v>
          </cell>
          <cell r="H105">
            <v>150</v>
          </cell>
        </row>
        <row r="106">
          <cell r="B106" t="str">
            <v>33028</v>
          </cell>
          <cell r="C106" t="str">
            <v>02</v>
          </cell>
          <cell r="D106" t="str">
            <v>33</v>
          </cell>
          <cell r="E106" t="str">
            <v>AS LE HAILLAN</v>
          </cell>
          <cell r="F106" t="str">
            <v>LABEL OR</v>
          </cell>
          <cell r="G106">
            <v>55</v>
          </cell>
          <cell r="H106">
            <v>146</v>
          </cell>
        </row>
        <row r="107">
          <cell r="B107" t="str">
            <v>33030</v>
          </cell>
          <cell r="C107" t="str">
            <v>02</v>
          </cell>
          <cell r="D107" t="str">
            <v>33</v>
          </cell>
          <cell r="E107" t="str">
            <v>LEOGNAN HANDBALL</v>
          </cell>
          <cell r="F107" t="str">
            <v>LABEL ARGENT</v>
          </cell>
          <cell r="G107">
            <v>58</v>
          </cell>
          <cell r="H107">
            <v>138</v>
          </cell>
        </row>
        <row r="108">
          <cell r="B108" t="str">
            <v>33031</v>
          </cell>
          <cell r="C108" t="str">
            <v>02</v>
          </cell>
          <cell r="D108" t="str">
            <v>33</v>
          </cell>
          <cell r="E108" t="str">
            <v>LORMONT HANDBALL HAUTS DE GARONNE</v>
          </cell>
          <cell r="F108" t="str">
            <v>LABEL OR</v>
          </cell>
          <cell r="G108">
            <v>50</v>
          </cell>
          <cell r="H108">
            <v>150</v>
          </cell>
        </row>
        <row r="109">
          <cell r="B109" t="str">
            <v>33033</v>
          </cell>
          <cell r="C109" t="str">
            <v>02</v>
          </cell>
          <cell r="D109" t="str">
            <v>33</v>
          </cell>
          <cell r="E109" t="str">
            <v>AS MARTIGNAS</v>
          </cell>
          <cell r="F109" t="str">
            <v>LABEL ARGENT</v>
          </cell>
          <cell r="G109">
            <v>44</v>
          </cell>
          <cell r="H109">
            <v>122</v>
          </cell>
        </row>
        <row r="110">
          <cell r="B110" t="str">
            <v>33036</v>
          </cell>
          <cell r="C110" t="str">
            <v>02</v>
          </cell>
          <cell r="D110" t="str">
            <v>33</v>
          </cell>
          <cell r="E110" t="str">
            <v>AVENIR PAILLETON</v>
          </cell>
          <cell r="F110" t="str">
            <v>LABEL ARGENT</v>
          </cell>
          <cell r="G110">
            <v>50</v>
          </cell>
          <cell r="H110">
            <v>137</v>
          </cell>
        </row>
        <row r="111">
          <cell r="B111" t="str">
            <v>33037</v>
          </cell>
          <cell r="C111" t="str">
            <v>02</v>
          </cell>
          <cell r="D111" t="str">
            <v>33</v>
          </cell>
          <cell r="E111" t="str">
            <v>US PAREMPUYRE HANDBALL</v>
          </cell>
          <cell r="F111" t="str">
            <v>LABEL ARGENT</v>
          </cell>
          <cell r="G111">
            <v>35</v>
          </cell>
          <cell r="H111">
            <v>117</v>
          </cell>
        </row>
        <row r="112">
          <cell r="B112" t="str">
            <v>33046</v>
          </cell>
          <cell r="C112" t="str">
            <v>02</v>
          </cell>
          <cell r="D112" t="str">
            <v>33</v>
          </cell>
          <cell r="E112" t="str">
            <v>ST MEDARD HANDBALL</v>
          </cell>
          <cell r="F112" t="str">
            <v>LABEL ARGENT</v>
          </cell>
          <cell r="G112">
            <v>48</v>
          </cell>
          <cell r="H112">
            <v>129</v>
          </cell>
        </row>
        <row r="113">
          <cell r="B113" t="str">
            <v>33048</v>
          </cell>
          <cell r="C113" t="str">
            <v>02</v>
          </cell>
          <cell r="D113" t="str">
            <v>33</v>
          </cell>
          <cell r="E113" t="str">
            <v>UNION SPORTIVE TALENCE HANDBALL</v>
          </cell>
          <cell r="F113" t="str">
            <v>LABEL ARGENT</v>
          </cell>
          <cell r="G113">
            <v>42</v>
          </cell>
          <cell r="H113">
            <v>122</v>
          </cell>
        </row>
        <row r="114">
          <cell r="B114" t="str">
            <v>33054</v>
          </cell>
          <cell r="C114" t="str">
            <v>02</v>
          </cell>
          <cell r="D114" t="str">
            <v>33</v>
          </cell>
          <cell r="E114" t="str">
            <v>HBC ARSAC</v>
          </cell>
          <cell r="F114" t="str">
            <v>LABEL ARGENT</v>
          </cell>
          <cell r="G114">
            <v>42</v>
          </cell>
          <cell r="H114">
            <v>117</v>
          </cell>
        </row>
        <row r="115">
          <cell r="B115" t="str">
            <v>33069</v>
          </cell>
          <cell r="C115" t="str">
            <v>02</v>
          </cell>
          <cell r="D115" t="str">
            <v>33</v>
          </cell>
          <cell r="E115" t="str">
            <v>CM FLOIRAC CENON HANDBALL</v>
          </cell>
          <cell r="F115" t="str">
            <v>LABEL ARGENT</v>
          </cell>
          <cell r="G115">
            <v>41</v>
          </cell>
          <cell r="H115">
            <v>125</v>
          </cell>
        </row>
        <row r="116">
          <cell r="B116" t="str">
            <v>33070</v>
          </cell>
          <cell r="C116" t="str">
            <v>02</v>
          </cell>
          <cell r="D116" t="str">
            <v>33</v>
          </cell>
          <cell r="E116" t="str">
            <v>AS AMBARESIENNE</v>
          </cell>
          <cell r="F116" t="str">
            <v>LABEL ARGENT</v>
          </cell>
          <cell r="G116">
            <v>51</v>
          </cell>
          <cell r="H116">
            <v>144</v>
          </cell>
        </row>
        <row r="117">
          <cell r="B117" t="str">
            <v>33073</v>
          </cell>
          <cell r="C117" t="str">
            <v>02</v>
          </cell>
          <cell r="D117" t="str">
            <v>33</v>
          </cell>
          <cell r="E117" t="str">
            <v>ES BLANQUEFORTAISE HBC</v>
          </cell>
          <cell r="F117" t="str">
            <v>LABEL BRONZE</v>
          </cell>
          <cell r="G117">
            <v>43</v>
          </cell>
          <cell r="H117">
            <v>95</v>
          </cell>
        </row>
        <row r="118">
          <cell r="B118" t="str">
            <v>33082</v>
          </cell>
          <cell r="C118" t="str">
            <v>02</v>
          </cell>
          <cell r="D118" t="str">
            <v>33</v>
          </cell>
          <cell r="E118" t="str">
            <v>HBC IZONNAIS</v>
          </cell>
          <cell r="F118" t="str">
            <v>LABEL BRONZE</v>
          </cell>
          <cell r="G118">
            <v>38</v>
          </cell>
          <cell r="H118">
            <v>81</v>
          </cell>
        </row>
        <row r="119">
          <cell r="B119" t="str">
            <v>33083</v>
          </cell>
          <cell r="C119" t="str">
            <v>02</v>
          </cell>
          <cell r="D119" t="str">
            <v>33</v>
          </cell>
          <cell r="E119" t="str">
            <v>STADE LANGONNAIS HB</v>
          </cell>
          <cell r="F119" t="str">
            <v>LABEL ARGENT</v>
          </cell>
          <cell r="G119">
            <v>42</v>
          </cell>
          <cell r="H119">
            <v>126</v>
          </cell>
        </row>
        <row r="120">
          <cell r="B120" t="str">
            <v>33087</v>
          </cell>
          <cell r="C120" t="str">
            <v>02</v>
          </cell>
          <cell r="D120" t="str">
            <v>33</v>
          </cell>
          <cell r="E120" t="str">
            <v>HBC LIBOURNE</v>
          </cell>
          <cell r="F120" t="str">
            <v>LABEL ARGENT</v>
          </cell>
          <cell r="G120">
            <v>47</v>
          </cell>
          <cell r="H120">
            <v>143</v>
          </cell>
        </row>
        <row r="121">
          <cell r="B121" t="str">
            <v>33088</v>
          </cell>
          <cell r="C121" t="str">
            <v>02</v>
          </cell>
          <cell r="D121" t="str">
            <v>33</v>
          </cell>
          <cell r="E121" t="str">
            <v>SA GAZINET CESTAS</v>
          </cell>
          <cell r="F121" t="str">
            <v>LABEL ARGENT</v>
          </cell>
          <cell r="G121">
            <v>48</v>
          </cell>
          <cell r="H121">
            <v>131</v>
          </cell>
        </row>
        <row r="122">
          <cell r="B122" t="str">
            <v>33090</v>
          </cell>
          <cell r="C122" t="str">
            <v>02</v>
          </cell>
          <cell r="D122" t="str">
            <v>33</v>
          </cell>
          <cell r="E122" t="str">
            <v>HBC CREONNAIS</v>
          </cell>
          <cell r="F122" t="str">
            <v>LABEL ARGENT</v>
          </cell>
          <cell r="G122">
            <v>55</v>
          </cell>
          <cell r="H122">
            <v>141</v>
          </cell>
        </row>
        <row r="123">
          <cell r="B123" t="str">
            <v>33092</v>
          </cell>
          <cell r="C123" t="str">
            <v>02</v>
          </cell>
          <cell r="D123" t="str">
            <v>33</v>
          </cell>
          <cell r="E123" t="str">
            <v>HBC TEICHOIS</v>
          </cell>
          <cell r="F123" t="str">
            <v>LABEL ARGENT</v>
          </cell>
          <cell r="G123">
            <v>65</v>
          </cell>
          <cell r="H123">
            <v>144</v>
          </cell>
        </row>
        <row r="124">
          <cell r="B124" t="str">
            <v>33098</v>
          </cell>
          <cell r="C124" t="str">
            <v>02</v>
          </cell>
          <cell r="D124" t="str">
            <v>33</v>
          </cell>
          <cell r="E124" t="str">
            <v>PL GRADIGNAN HB</v>
          </cell>
          <cell r="F124" t="str">
            <v>LABEL BRONZE</v>
          </cell>
          <cell r="G124">
            <v>40</v>
          </cell>
          <cell r="H124">
            <v>84</v>
          </cell>
        </row>
        <row r="125">
          <cell r="B125" t="str">
            <v>33100</v>
          </cell>
          <cell r="C125" t="str">
            <v>02</v>
          </cell>
          <cell r="D125" t="str">
            <v>33</v>
          </cell>
          <cell r="E125" t="str">
            <v>SC MONSEGUR HB</v>
          </cell>
          <cell r="F125" t="str">
            <v>LABEL BRONZE</v>
          </cell>
          <cell r="G125">
            <v>0</v>
          </cell>
          <cell r="H125">
            <v>93</v>
          </cell>
        </row>
        <row r="126">
          <cell r="B126" t="str">
            <v>33102</v>
          </cell>
          <cell r="C126" t="str">
            <v>02</v>
          </cell>
          <cell r="D126" t="str">
            <v>33</v>
          </cell>
          <cell r="E126" t="str">
            <v>HBC BARPAIS</v>
          </cell>
          <cell r="F126" t="str">
            <v>LABEL ARGENT</v>
          </cell>
          <cell r="G126">
            <v>45</v>
          </cell>
          <cell r="H126">
            <v>110</v>
          </cell>
        </row>
        <row r="127">
          <cell r="B127" t="str">
            <v>33103</v>
          </cell>
          <cell r="C127" t="str">
            <v>02</v>
          </cell>
          <cell r="D127" t="str">
            <v>33</v>
          </cell>
          <cell r="E127" t="str">
            <v>VILLENAVE HBC</v>
          </cell>
          <cell r="F127" t="str">
            <v>LABEL ARGENT</v>
          </cell>
          <cell r="G127">
            <v>46</v>
          </cell>
          <cell r="H127">
            <v>130</v>
          </cell>
        </row>
        <row r="128">
          <cell r="B128" t="str">
            <v>33105</v>
          </cell>
          <cell r="C128" t="str">
            <v>02</v>
          </cell>
          <cell r="D128" t="str">
            <v>33</v>
          </cell>
          <cell r="E128" t="str">
            <v>ARCACHON LA TESTE HBC</v>
          </cell>
          <cell r="F128" t="str">
            <v>LABEL ARGENT</v>
          </cell>
          <cell r="G128">
            <v>51</v>
          </cell>
          <cell r="H128">
            <v>118</v>
          </cell>
        </row>
        <row r="129">
          <cell r="B129" t="str">
            <v>33111</v>
          </cell>
          <cell r="C129" t="str">
            <v>02</v>
          </cell>
          <cell r="D129" t="str">
            <v>33</v>
          </cell>
          <cell r="E129" t="str">
            <v>HBC ARTIGUAIS</v>
          </cell>
          <cell r="F129" t="str">
            <v>LABEL ARGENT</v>
          </cell>
          <cell r="G129">
            <v>51</v>
          </cell>
          <cell r="H129">
            <v>128</v>
          </cell>
        </row>
        <row r="130">
          <cell r="B130" t="str">
            <v>33113</v>
          </cell>
          <cell r="C130" t="str">
            <v>02</v>
          </cell>
          <cell r="D130" t="str">
            <v>33</v>
          </cell>
          <cell r="E130" t="str">
            <v>ASPOM BEGLES HB</v>
          </cell>
          <cell r="F130" t="str">
            <v>LABEL OR</v>
          </cell>
          <cell r="G130">
            <v>56</v>
          </cell>
          <cell r="H130">
            <v>156</v>
          </cell>
        </row>
        <row r="131">
          <cell r="B131" t="str">
            <v>33114</v>
          </cell>
          <cell r="C131" t="str">
            <v>02</v>
          </cell>
          <cell r="D131" t="str">
            <v>33</v>
          </cell>
          <cell r="E131" t="str">
            <v>CLUB ATHLETIQUE BEGLAIS</v>
          </cell>
          <cell r="F131" t="str">
            <v>LABEL OR</v>
          </cell>
          <cell r="G131">
            <v>47</v>
          </cell>
          <cell r="H131">
            <v>148</v>
          </cell>
        </row>
        <row r="132">
          <cell r="B132" t="str">
            <v>33115</v>
          </cell>
          <cell r="C132" t="str">
            <v>02</v>
          </cell>
          <cell r="D132" t="str">
            <v>33</v>
          </cell>
          <cell r="E132" t="str">
            <v>HBC BAZADAIS</v>
          </cell>
          <cell r="F132" t="str">
            <v>LABEL BRONZE</v>
          </cell>
          <cell r="G132">
            <v>14</v>
          </cell>
          <cell r="H132">
            <v>103</v>
          </cell>
        </row>
        <row r="133">
          <cell r="B133" t="str">
            <v>33117</v>
          </cell>
          <cell r="C133" t="str">
            <v>02</v>
          </cell>
          <cell r="D133" t="str">
            <v>33</v>
          </cell>
          <cell r="E133" t="str">
            <v>PE2M HB</v>
          </cell>
          <cell r="F133" t="str">
            <v>LABEL ARGENT</v>
          </cell>
          <cell r="G133">
            <v>42</v>
          </cell>
          <cell r="H133">
            <v>123</v>
          </cell>
        </row>
        <row r="134">
          <cell r="B134" t="str">
            <v>33122</v>
          </cell>
          <cell r="C134" t="str">
            <v>02</v>
          </cell>
          <cell r="D134" t="str">
            <v>33</v>
          </cell>
          <cell r="E134" t="str">
            <v>UA CADILLACAISE</v>
          </cell>
          <cell r="F134" t="str">
            <v>LABEL BRONZE</v>
          </cell>
          <cell r="G134">
            <v>51</v>
          </cell>
          <cell r="H134">
            <v>109</v>
          </cell>
        </row>
        <row r="135">
          <cell r="B135" t="str">
            <v>33124</v>
          </cell>
          <cell r="C135" t="str">
            <v>02</v>
          </cell>
          <cell r="D135" t="str">
            <v>33</v>
          </cell>
          <cell r="E135" t="str">
            <v>ST LOUBES HB</v>
          </cell>
          <cell r="F135" t="str">
            <v>LABEL ARGENT</v>
          </cell>
          <cell r="G135">
            <v>52</v>
          </cell>
          <cell r="H135">
            <v>143</v>
          </cell>
        </row>
        <row r="136">
          <cell r="B136" t="str">
            <v>33125</v>
          </cell>
          <cell r="C136" t="str">
            <v>02</v>
          </cell>
          <cell r="D136" t="str">
            <v>33</v>
          </cell>
          <cell r="E136" t="str">
            <v>AS HB DU FRONSADAIS</v>
          </cell>
          <cell r="F136" t="str">
            <v>LABEL ARGENT</v>
          </cell>
          <cell r="G136">
            <v>40</v>
          </cell>
          <cell r="H136">
            <v>115</v>
          </cell>
        </row>
        <row r="137">
          <cell r="B137" t="str">
            <v>33127</v>
          </cell>
          <cell r="C137" t="str">
            <v>02</v>
          </cell>
          <cell r="D137" t="str">
            <v>33</v>
          </cell>
          <cell r="E137" t="str">
            <v>Handball Club Saint Symphorien</v>
          </cell>
          <cell r="F137" t="str">
            <v>LABEL BRONZE</v>
          </cell>
          <cell r="G137">
            <v>46</v>
          </cell>
          <cell r="H137">
            <v>108</v>
          </cell>
        </row>
        <row r="138">
          <cell r="B138" t="str">
            <v>33135</v>
          </cell>
          <cell r="C138" t="str">
            <v>02</v>
          </cell>
          <cell r="D138" t="str">
            <v>33</v>
          </cell>
          <cell r="E138" t="str">
            <v>GEF HANDBALL CUBZAGUAIS</v>
          </cell>
          <cell r="F138" t="str">
            <v>LABEL ARGENT</v>
          </cell>
          <cell r="G138">
            <v>49</v>
          </cell>
          <cell r="H138">
            <v>111</v>
          </cell>
        </row>
        <row r="139">
          <cell r="B139" t="str">
            <v>33139</v>
          </cell>
          <cell r="C139" t="str">
            <v>02</v>
          </cell>
          <cell r="D139" t="str">
            <v>33</v>
          </cell>
          <cell r="E139" t="str">
            <v>HBC COUTRAS</v>
          </cell>
          <cell r="F139" t="str">
            <v>LABEL ARGENT</v>
          </cell>
          <cell r="G139">
            <v>50</v>
          </cell>
          <cell r="H139">
            <v>127</v>
          </cell>
        </row>
        <row r="140">
          <cell r="B140" t="str">
            <v>33140</v>
          </cell>
          <cell r="C140" t="str">
            <v>02</v>
          </cell>
          <cell r="D140" t="str">
            <v>33</v>
          </cell>
          <cell r="E140" t="str">
            <v>CERONS HANDBALL</v>
          </cell>
          <cell r="F140" t="str">
            <v>LABEL SIMPLE</v>
          </cell>
          <cell r="G140">
            <v>16</v>
          </cell>
          <cell r="H140">
            <v>64</v>
          </cell>
        </row>
        <row r="141">
          <cell r="B141" t="str">
            <v>33144</v>
          </cell>
          <cell r="C141" t="str">
            <v>02</v>
          </cell>
          <cell r="D141" t="str">
            <v>33</v>
          </cell>
          <cell r="E141" t="str">
            <v>HANDBALL SAINT MEDARD D EYRANS</v>
          </cell>
          <cell r="F141" t="str">
            <v>LABEL OR</v>
          </cell>
          <cell r="G141">
            <v>74</v>
          </cell>
          <cell r="H141">
            <v>151</v>
          </cell>
        </row>
        <row r="142">
          <cell r="B142" t="str">
            <v>33145</v>
          </cell>
          <cell r="C142" t="str">
            <v>02</v>
          </cell>
          <cell r="D142" t="str">
            <v>33</v>
          </cell>
          <cell r="E142" t="str">
            <v>GIRONDINS DE BORDEAUX BASTIDE HANDBALL CLUB</v>
          </cell>
          <cell r="F142" t="str">
            <v>LABEL OR</v>
          </cell>
          <cell r="G142">
            <v>63</v>
          </cell>
          <cell r="H142">
            <v>167</v>
          </cell>
        </row>
        <row r="143">
          <cell r="B143" t="str">
            <v>40001</v>
          </cell>
          <cell r="C143" t="str">
            <v>02</v>
          </cell>
          <cell r="D143" t="str">
            <v>40</v>
          </cell>
          <cell r="E143" t="str">
            <v>SPORTING HANDBALL CLUB SAINT PIERRE</v>
          </cell>
          <cell r="F143" t="str">
            <v>LABEL BRONZE</v>
          </cell>
          <cell r="G143">
            <v>65</v>
          </cell>
          <cell r="H143">
            <v>101</v>
          </cell>
        </row>
        <row r="144">
          <cell r="B144" t="str">
            <v>40002</v>
          </cell>
          <cell r="C144" t="str">
            <v>02</v>
          </cell>
          <cell r="D144" t="str">
            <v>40</v>
          </cell>
          <cell r="E144" t="str">
            <v>US TYROSSE</v>
          </cell>
          <cell r="F144" t="str">
            <v>LABEL BRONZE</v>
          </cell>
          <cell r="G144">
            <v>54</v>
          </cell>
          <cell r="H144">
            <v>93</v>
          </cell>
        </row>
        <row r="145">
          <cell r="B145" t="str">
            <v>40003</v>
          </cell>
          <cell r="C145" t="str">
            <v>02</v>
          </cell>
          <cell r="D145" t="str">
            <v>40</v>
          </cell>
          <cell r="E145" t="str">
            <v>MIMIZAN HANDBALL CLUB</v>
          </cell>
          <cell r="F145" t="str">
            <v>LABEL BRONZE</v>
          </cell>
          <cell r="G145">
            <v>27</v>
          </cell>
          <cell r="H145">
            <v>82</v>
          </cell>
        </row>
        <row r="146">
          <cell r="B146" t="str">
            <v>40004</v>
          </cell>
          <cell r="C146" t="str">
            <v>02</v>
          </cell>
          <cell r="D146" t="str">
            <v>40</v>
          </cell>
          <cell r="E146" t="str">
            <v>STADE MONTOIS</v>
          </cell>
          <cell r="F146" t="str">
            <v>LABEL ARGENT</v>
          </cell>
          <cell r="G146">
            <v>54</v>
          </cell>
          <cell r="H146">
            <v>121</v>
          </cell>
        </row>
        <row r="147">
          <cell r="B147" t="str">
            <v>40005</v>
          </cell>
          <cell r="C147" t="str">
            <v>02</v>
          </cell>
          <cell r="D147" t="str">
            <v>40</v>
          </cell>
          <cell r="E147" t="str">
            <v>US Capbreton HB</v>
          </cell>
          <cell r="F147" t="str">
            <v>LABEL BRONZE</v>
          </cell>
          <cell r="G147">
            <v>43</v>
          </cell>
          <cell r="H147">
            <v>104</v>
          </cell>
        </row>
        <row r="148">
          <cell r="B148" t="str">
            <v>40009</v>
          </cell>
          <cell r="C148" t="str">
            <v>02</v>
          </cell>
          <cell r="D148" t="str">
            <v>40</v>
          </cell>
          <cell r="E148" t="str">
            <v>HBC VILLENEUVOIS</v>
          </cell>
          <cell r="F148" t="str">
            <v>LABEL BRONZE</v>
          </cell>
          <cell r="G148">
            <v>51</v>
          </cell>
          <cell r="H148">
            <v>88</v>
          </cell>
        </row>
        <row r="149">
          <cell r="B149" t="str">
            <v>40014</v>
          </cell>
          <cell r="C149" t="str">
            <v>02</v>
          </cell>
          <cell r="D149" t="str">
            <v>40</v>
          </cell>
          <cell r="E149" t="str">
            <v>HBC SAINT PAULOIS</v>
          </cell>
          <cell r="F149" t="str">
            <v>LABEL ARGENT</v>
          </cell>
          <cell r="G149">
            <v>54</v>
          </cell>
          <cell r="H149">
            <v>117</v>
          </cell>
        </row>
        <row r="150">
          <cell r="B150" t="str">
            <v>40015</v>
          </cell>
          <cell r="C150" t="str">
            <v>02</v>
          </cell>
          <cell r="D150" t="str">
            <v>40</v>
          </cell>
          <cell r="E150" t="str">
            <v>BISCARROSSE OLYMPIQUE HANDBALL</v>
          </cell>
          <cell r="F150" t="str">
            <v>LABEL OR</v>
          </cell>
          <cell r="G150">
            <v>70</v>
          </cell>
          <cell r="H150">
            <v>151</v>
          </cell>
        </row>
        <row r="151">
          <cell r="B151" t="str">
            <v>40018</v>
          </cell>
          <cell r="C151" t="str">
            <v>02</v>
          </cell>
          <cell r="D151" t="str">
            <v>40</v>
          </cell>
          <cell r="E151" t="str">
            <v>YCHOUX HANDBALL CLUB</v>
          </cell>
          <cell r="F151" t="str">
            <v>LABEL BRONZE</v>
          </cell>
          <cell r="G151">
            <v>43</v>
          </cell>
          <cell r="H151">
            <v>96</v>
          </cell>
        </row>
        <row r="152">
          <cell r="B152" t="str">
            <v>47001</v>
          </cell>
          <cell r="C152" t="str">
            <v>02</v>
          </cell>
          <cell r="D152" t="str">
            <v>47</v>
          </cell>
          <cell r="E152" t="str">
            <v>AL AGEN HB</v>
          </cell>
          <cell r="F152" t="str">
            <v>LABEL ARGENT</v>
          </cell>
          <cell r="G152">
            <v>53</v>
          </cell>
          <cell r="H152">
            <v>134</v>
          </cell>
        </row>
        <row r="153">
          <cell r="B153" t="str">
            <v>47002</v>
          </cell>
          <cell r="C153" t="str">
            <v>02</v>
          </cell>
          <cell r="D153" t="str">
            <v>47</v>
          </cell>
          <cell r="E153" t="str">
            <v>HANDBALL BRAX</v>
          </cell>
          <cell r="F153" t="str">
            <v>LABEL ARGENT</v>
          </cell>
          <cell r="G153">
            <v>34</v>
          </cell>
          <cell r="H153">
            <v>114</v>
          </cell>
        </row>
        <row r="154">
          <cell r="B154" t="str">
            <v>47005</v>
          </cell>
          <cell r="C154" t="str">
            <v>02</v>
          </cell>
          <cell r="D154" t="str">
            <v>47</v>
          </cell>
          <cell r="E154" t="str">
            <v>HBC MARMANDAIS</v>
          </cell>
          <cell r="F154" t="str">
            <v>LABEL OR</v>
          </cell>
          <cell r="G154">
            <v>46</v>
          </cell>
          <cell r="H154">
            <v>151</v>
          </cell>
        </row>
        <row r="155">
          <cell r="B155" t="str">
            <v>47014</v>
          </cell>
          <cell r="C155" t="str">
            <v>02</v>
          </cell>
          <cell r="D155" t="str">
            <v>47</v>
          </cell>
          <cell r="E155" t="str">
            <v>HBC CASTELJALOUX</v>
          </cell>
          <cell r="F155" t="str">
            <v>AUCUN LABEL</v>
          </cell>
          <cell r="G155">
            <v>36</v>
          </cell>
          <cell r="H155">
            <v>36</v>
          </cell>
        </row>
        <row r="156">
          <cell r="B156" t="str">
            <v>47021</v>
          </cell>
          <cell r="C156" t="str">
            <v>02</v>
          </cell>
          <cell r="D156" t="str">
            <v>47</v>
          </cell>
          <cell r="E156" t="str">
            <v>NERAC HANDBALL CLUB</v>
          </cell>
          <cell r="F156" t="str">
            <v>LABEL ARGENT</v>
          </cell>
          <cell r="G156">
            <v>46</v>
          </cell>
          <cell r="H156">
            <v>121</v>
          </cell>
        </row>
        <row r="157">
          <cell r="B157" t="str">
            <v>47023</v>
          </cell>
          <cell r="C157" t="str">
            <v>02</v>
          </cell>
          <cell r="D157" t="str">
            <v>47</v>
          </cell>
          <cell r="E157" t="str">
            <v>HAND VILLENEUVOIS</v>
          </cell>
          <cell r="F157" t="str">
            <v>LABEL BRONZE</v>
          </cell>
          <cell r="G157">
            <v>40</v>
          </cell>
          <cell r="H157">
            <v>102</v>
          </cell>
        </row>
        <row r="158">
          <cell r="B158" t="str">
            <v>64001</v>
          </cell>
          <cell r="C158" t="str">
            <v>02</v>
          </cell>
          <cell r="D158" t="str">
            <v>64</v>
          </cell>
          <cell r="E158" t="str">
            <v>BILLERE HANDBALL PAU PYRENEES</v>
          </cell>
          <cell r="F158" t="str">
            <v>LABEL BRONZE</v>
          </cell>
          <cell r="G158">
            <v>44</v>
          </cell>
          <cell r="H158">
            <v>98</v>
          </cell>
        </row>
        <row r="159">
          <cell r="B159" t="str">
            <v>64002</v>
          </cell>
          <cell r="C159" t="str">
            <v>02</v>
          </cell>
          <cell r="D159" t="str">
            <v>64</v>
          </cell>
          <cell r="E159" t="str">
            <v>SICS BOUCAU TARNOS</v>
          </cell>
          <cell r="F159" t="str">
            <v>LABEL SIMPLE</v>
          </cell>
          <cell r="G159">
            <v>46</v>
          </cell>
          <cell r="H159">
            <v>74</v>
          </cell>
        </row>
        <row r="160">
          <cell r="B160" t="str">
            <v>64004</v>
          </cell>
          <cell r="C160" t="str">
            <v>02</v>
          </cell>
          <cell r="D160" t="str">
            <v>64</v>
          </cell>
          <cell r="E160" t="str">
            <v>PAU NOUSTY SPORTS</v>
          </cell>
          <cell r="F160" t="str">
            <v>LABEL ARGENT</v>
          </cell>
          <cell r="G160">
            <v>54</v>
          </cell>
          <cell r="H160">
            <v>131</v>
          </cell>
        </row>
        <row r="161">
          <cell r="B161" t="str">
            <v>64005</v>
          </cell>
          <cell r="C161" t="str">
            <v>02</v>
          </cell>
          <cell r="D161" t="str">
            <v>64</v>
          </cell>
          <cell r="E161" t="str">
            <v>ZIBERO SPORTS TARDETS</v>
          </cell>
          <cell r="F161" t="str">
            <v>LABEL ARGENT</v>
          </cell>
          <cell r="G161">
            <v>59</v>
          </cell>
          <cell r="H161">
            <v>144</v>
          </cell>
        </row>
        <row r="162">
          <cell r="B162" t="str">
            <v>64008</v>
          </cell>
          <cell r="C162" t="str">
            <v>02</v>
          </cell>
          <cell r="D162" t="str">
            <v>64</v>
          </cell>
          <cell r="E162" t="str">
            <v>ASSON SPORTS</v>
          </cell>
          <cell r="F162" t="str">
            <v>LABEL OR</v>
          </cell>
          <cell r="G162">
            <v>53</v>
          </cell>
          <cell r="H162">
            <v>146</v>
          </cell>
        </row>
        <row r="163">
          <cell r="B163" t="str">
            <v>64011</v>
          </cell>
          <cell r="C163" t="str">
            <v>02</v>
          </cell>
          <cell r="D163" t="str">
            <v>64</v>
          </cell>
          <cell r="E163" t="str">
            <v>AVIRON BAYONNAIS HANDBALL</v>
          </cell>
          <cell r="F163" t="str">
            <v>LABEL ARGENT</v>
          </cell>
          <cell r="G163">
            <v>45</v>
          </cell>
          <cell r="H163">
            <v>124</v>
          </cell>
        </row>
        <row r="164">
          <cell r="B164" t="str">
            <v>64016</v>
          </cell>
          <cell r="C164" t="str">
            <v>02</v>
          </cell>
          <cell r="D164" t="str">
            <v>64</v>
          </cell>
          <cell r="E164" t="str">
            <v>BORDES SPORTS</v>
          </cell>
          <cell r="F164" t="str">
            <v>LABEL ARGENT</v>
          </cell>
          <cell r="G164">
            <v>53</v>
          </cell>
          <cell r="H164">
            <v>121</v>
          </cell>
        </row>
        <row r="165">
          <cell r="B165" t="str">
            <v>64017</v>
          </cell>
          <cell r="C165" t="str">
            <v>02</v>
          </cell>
          <cell r="D165" t="str">
            <v>64</v>
          </cell>
          <cell r="E165" t="str">
            <v>US BOSDARROS</v>
          </cell>
          <cell r="F165" t="str">
            <v>LABEL SIMPLE</v>
          </cell>
          <cell r="G165">
            <v>51</v>
          </cell>
          <cell r="H165">
            <v>76</v>
          </cell>
        </row>
        <row r="166">
          <cell r="B166" t="str">
            <v>64020</v>
          </cell>
          <cell r="C166" t="str">
            <v>02</v>
          </cell>
          <cell r="D166" t="str">
            <v>64</v>
          </cell>
          <cell r="E166" t="str">
            <v>HANDBALL CLUB GAN</v>
          </cell>
          <cell r="F166" t="str">
            <v>LABEL OR</v>
          </cell>
          <cell r="G166">
            <v>81</v>
          </cell>
          <cell r="H166">
            <v>158</v>
          </cell>
        </row>
        <row r="167">
          <cell r="B167" t="str">
            <v>64022</v>
          </cell>
          <cell r="C167" t="str">
            <v>02</v>
          </cell>
          <cell r="D167" t="str">
            <v>64</v>
          </cell>
          <cell r="E167" t="str">
            <v>IRISARTARRAK HB</v>
          </cell>
          <cell r="F167" t="str">
            <v>LABEL OR</v>
          </cell>
          <cell r="G167">
            <v>51</v>
          </cell>
          <cell r="H167">
            <v>147</v>
          </cell>
        </row>
        <row r="168">
          <cell r="B168" t="str">
            <v>64024</v>
          </cell>
          <cell r="C168" t="str">
            <v>02</v>
          </cell>
          <cell r="D168" t="str">
            <v>64</v>
          </cell>
          <cell r="E168" t="str">
            <v>LASSEUBE HANDBALL</v>
          </cell>
          <cell r="F168" t="str">
            <v>LABEL SIMPLE</v>
          </cell>
          <cell r="G168">
            <v>41</v>
          </cell>
          <cell r="H168">
            <v>75</v>
          </cell>
        </row>
        <row r="169">
          <cell r="B169" t="str">
            <v>64026</v>
          </cell>
          <cell r="C169" t="str">
            <v>02</v>
          </cell>
          <cell r="D169" t="str">
            <v>64</v>
          </cell>
          <cell r="E169" t="str">
            <v>ESPOIRS LONSOIS HANDBALL</v>
          </cell>
          <cell r="F169" t="str">
            <v>LABEL SIMPLE</v>
          </cell>
          <cell r="G169">
            <v>33</v>
          </cell>
          <cell r="H169">
            <v>68</v>
          </cell>
        </row>
        <row r="170">
          <cell r="B170" t="str">
            <v>64029</v>
          </cell>
          <cell r="C170" t="str">
            <v>02</v>
          </cell>
          <cell r="D170" t="str">
            <v>64</v>
          </cell>
          <cell r="E170" t="str">
            <v>ASSOCIATION SPORTIVE MADIRAN</v>
          </cell>
          <cell r="F170" t="str">
            <v>LABEL BRONZE</v>
          </cell>
          <cell r="G170">
            <v>18</v>
          </cell>
          <cell r="H170">
            <v>81</v>
          </cell>
        </row>
        <row r="171">
          <cell r="B171" t="str">
            <v>64031</v>
          </cell>
          <cell r="C171" t="str">
            <v>02</v>
          </cell>
          <cell r="D171" t="str">
            <v>64</v>
          </cell>
          <cell r="E171" t="str">
            <v>US COARRAZE NAY HB</v>
          </cell>
          <cell r="F171" t="str">
            <v>LABEL SIMPLE</v>
          </cell>
          <cell r="G171">
            <v>31</v>
          </cell>
          <cell r="H171">
            <v>56</v>
          </cell>
        </row>
        <row r="172">
          <cell r="B172" t="str">
            <v>64032</v>
          </cell>
          <cell r="C172" t="str">
            <v>02</v>
          </cell>
          <cell r="D172" t="str">
            <v>64</v>
          </cell>
          <cell r="E172" t="str">
            <v>HBC OLORON</v>
          </cell>
          <cell r="F172" t="str">
            <v>LABEL OR</v>
          </cell>
          <cell r="G172">
            <v>62</v>
          </cell>
          <cell r="H172">
            <v>154</v>
          </cell>
        </row>
        <row r="173">
          <cell r="B173" t="str">
            <v>64034</v>
          </cell>
          <cell r="C173" t="str">
            <v>02</v>
          </cell>
          <cell r="D173" t="str">
            <v>64</v>
          </cell>
          <cell r="E173" t="str">
            <v>ENTENTE LEE OUSSE</v>
          </cell>
          <cell r="F173" t="str">
            <v>LABEL SIMPLE</v>
          </cell>
          <cell r="G173">
            <v>44</v>
          </cell>
          <cell r="H173">
            <v>79</v>
          </cell>
        </row>
        <row r="174">
          <cell r="B174" t="str">
            <v>64042</v>
          </cell>
          <cell r="C174" t="str">
            <v>02</v>
          </cell>
          <cell r="D174" t="str">
            <v>64</v>
          </cell>
          <cell r="E174" t="str">
            <v>SAINT PEE UNION CLUB</v>
          </cell>
          <cell r="F174" t="str">
            <v>LABEL ARGENT</v>
          </cell>
          <cell r="G174">
            <v>54</v>
          </cell>
          <cell r="H174">
            <v>113</v>
          </cell>
        </row>
        <row r="175">
          <cell r="B175" t="str">
            <v>64045</v>
          </cell>
          <cell r="C175" t="str">
            <v>02</v>
          </cell>
          <cell r="D175" t="str">
            <v>64</v>
          </cell>
          <cell r="E175" t="str">
            <v>AS URRUNARRAK</v>
          </cell>
          <cell r="F175" t="str">
            <v>LABEL ARGENT</v>
          </cell>
          <cell r="G175">
            <v>55</v>
          </cell>
          <cell r="H175">
            <v>123</v>
          </cell>
        </row>
        <row r="176">
          <cell r="B176" t="str">
            <v>64054</v>
          </cell>
          <cell r="C176" t="str">
            <v>02</v>
          </cell>
          <cell r="D176" t="str">
            <v>64</v>
          </cell>
          <cell r="E176" t="str">
            <v>ANGLET BIARRITZ OLYMPIQUE HANDBALL</v>
          </cell>
          <cell r="F176" t="str">
            <v>AUCUN LABEL</v>
          </cell>
          <cell r="G176">
            <v>45</v>
          </cell>
          <cell r="H176">
            <v>45</v>
          </cell>
        </row>
        <row r="177">
          <cell r="B177" t="str">
            <v>64063</v>
          </cell>
          <cell r="C177" t="str">
            <v>02</v>
          </cell>
          <cell r="D177" t="str">
            <v>64</v>
          </cell>
          <cell r="E177" t="str">
            <v>LESCAR HB</v>
          </cell>
          <cell r="F177" t="str">
            <v>LABEL ARGENT</v>
          </cell>
          <cell r="G177">
            <v>57</v>
          </cell>
          <cell r="H177">
            <v>132</v>
          </cell>
        </row>
        <row r="178">
          <cell r="B178" t="str">
            <v>64070</v>
          </cell>
          <cell r="C178" t="str">
            <v>02</v>
          </cell>
          <cell r="D178" t="str">
            <v>64</v>
          </cell>
          <cell r="E178" t="str">
            <v>CORDEE BENEJACQUOISE</v>
          </cell>
          <cell r="F178" t="str">
            <v>LABEL BRONZE</v>
          </cell>
          <cell r="G178">
            <v>48</v>
          </cell>
          <cell r="H178">
            <v>91</v>
          </cell>
        </row>
        <row r="179">
          <cell r="B179" t="str">
            <v>64079</v>
          </cell>
          <cell r="C179" t="str">
            <v>02</v>
          </cell>
          <cell r="D179" t="str">
            <v>64</v>
          </cell>
          <cell r="E179" t="str">
            <v>SUKIL HAND CAMBO</v>
          </cell>
          <cell r="F179" t="str">
            <v>LABEL ARGENT</v>
          </cell>
          <cell r="G179">
            <v>73</v>
          </cell>
          <cell r="H179">
            <v>128</v>
          </cell>
        </row>
        <row r="180">
          <cell r="B180" t="str">
            <v>64081</v>
          </cell>
          <cell r="C180" t="str">
            <v>02</v>
          </cell>
          <cell r="D180" t="str">
            <v>64</v>
          </cell>
          <cell r="E180" t="str">
            <v>HBC ESCOUBES</v>
          </cell>
          <cell r="F180" t="str">
            <v>LABEL SIMPLE</v>
          </cell>
          <cell r="G180">
            <v>44</v>
          </cell>
          <cell r="H180">
            <v>78</v>
          </cell>
        </row>
        <row r="181">
          <cell r="B181" t="str">
            <v>64083</v>
          </cell>
          <cell r="C181" t="str">
            <v>02</v>
          </cell>
          <cell r="D181" t="str">
            <v>64</v>
          </cell>
          <cell r="E181" t="str">
            <v>ESPOIR DE DENGUIN</v>
          </cell>
          <cell r="F181" t="str">
            <v>LABEL BRONZE</v>
          </cell>
          <cell r="G181">
            <v>29</v>
          </cell>
          <cell r="H181">
            <v>84</v>
          </cell>
        </row>
        <row r="182">
          <cell r="B182" t="str">
            <v>64088</v>
          </cell>
          <cell r="C182" t="str">
            <v>02</v>
          </cell>
          <cell r="D182" t="str">
            <v>64</v>
          </cell>
          <cell r="E182" t="str">
            <v>HANDBALL CLUB ASPOIS</v>
          </cell>
          <cell r="F182" t="str">
            <v>LABEL BRONZE</v>
          </cell>
          <cell r="G182">
            <v>43</v>
          </cell>
          <cell r="H182">
            <v>89</v>
          </cell>
        </row>
        <row r="183">
          <cell r="B183" t="str">
            <v>64090</v>
          </cell>
          <cell r="C183" t="str">
            <v>02</v>
          </cell>
          <cell r="D183" t="str">
            <v>64</v>
          </cell>
          <cell r="E183" t="str">
            <v>BUROS HB</v>
          </cell>
          <cell r="F183" t="str">
            <v>LABEL BRONZE</v>
          </cell>
          <cell r="G183">
            <v>46</v>
          </cell>
          <cell r="H183">
            <v>89</v>
          </cell>
        </row>
        <row r="184">
          <cell r="B184" t="str">
            <v>64091</v>
          </cell>
          <cell r="C184" t="str">
            <v>02</v>
          </cell>
          <cell r="D184" t="str">
            <v>64</v>
          </cell>
          <cell r="E184" t="str">
            <v>US Nafarroa Handball</v>
          </cell>
          <cell r="F184" t="str">
            <v>LABEL BRONZE</v>
          </cell>
          <cell r="G184">
            <v>59</v>
          </cell>
          <cell r="H184">
            <v>90</v>
          </cell>
        </row>
        <row r="185">
          <cell r="B185" t="str">
            <v>64092</v>
          </cell>
          <cell r="C185" t="str">
            <v>02</v>
          </cell>
          <cell r="D185" t="str">
            <v>64</v>
          </cell>
          <cell r="E185" t="str">
            <v>ENTENTE BARZUNAISE</v>
          </cell>
          <cell r="F185" t="str">
            <v>LABEL ARGENT</v>
          </cell>
          <cell r="G185">
            <v>35</v>
          </cell>
          <cell r="H185">
            <v>110</v>
          </cell>
        </row>
        <row r="186">
          <cell r="B186" t="str">
            <v>64094</v>
          </cell>
          <cell r="C186" t="str">
            <v>02</v>
          </cell>
          <cell r="D186" t="str">
            <v>64</v>
          </cell>
          <cell r="E186" t="str">
            <v>US SAINT PALAISIENNE AMIKUZE HB</v>
          </cell>
          <cell r="F186" t="str">
            <v>LABEL BRONZE</v>
          </cell>
          <cell r="G186">
            <v>49</v>
          </cell>
          <cell r="H186">
            <v>86</v>
          </cell>
        </row>
        <row r="187">
          <cell r="B187" t="str">
            <v>64097</v>
          </cell>
          <cell r="C187" t="str">
            <v>02</v>
          </cell>
          <cell r="D187" t="str">
            <v>64</v>
          </cell>
          <cell r="E187" t="str">
            <v>ENTENTE MORLANAISE HANDBALL</v>
          </cell>
          <cell r="F187" t="str">
            <v>LABEL BRONZE</v>
          </cell>
          <cell r="G187">
            <v>41</v>
          </cell>
          <cell r="H187">
            <v>82</v>
          </cell>
        </row>
        <row r="188">
          <cell r="B188" t="str">
            <v>64098</v>
          </cell>
          <cell r="C188" t="str">
            <v>02</v>
          </cell>
          <cell r="D188" t="str">
            <v>64</v>
          </cell>
          <cell r="E188" t="str">
            <v>OSSAU HANDBALL CLUB</v>
          </cell>
          <cell r="F188" t="str">
            <v>LABEL ARGENT</v>
          </cell>
          <cell r="G188">
            <v>54</v>
          </cell>
          <cell r="H188">
            <v>113</v>
          </cell>
        </row>
        <row r="189">
          <cell r="B189" t="str">
            <v>03001</v>
          </cell>
          <cell r="C189" t="str">
            <v>03</v>
          </cell>
          <cell r="D189" t="str">
            <v>03</v>
          </cell>
          <cell r="E189" t="str">
            <v>ETOILE DES SPORTS MONTLUCON Handball</v>
          </cell>
          <cell r="F189" t="str">
            <v>LABEL ARGENT</v>
          </cell>
          <cell r="G189">
            <v>29</v>
          </cell>
          <cell r="H189">
            <v>112</v>
          </cell>
        </row>
        <row r="190">
          <cell r="B190" t="str">
            <v>03004</v>
          </cell>
          <cell r="C190" t="str">
            <v>03</v>
          </cell>
          <cell r="D190" t="str">
            <v>03</v>
          </cell>
          <cell r="E190" t="str">
            <v>CLUB SPORTIF COSNOIS</v>
          </cell>
          <cell r="F190" t="str">
            <v>LABEL ARGENT</v>
          </cell>
          <cell r="G190">
            <v>41</v>
          </cell>
          <cell r="H190">
            <v>113</v>
          </cell>
        </row>
        <row r="191">
          <cell r="B191" t="str">
            <v>03010</v>
          </cell>
          <cell r="C191" t="str">
            <v>03</v>
          </cell>
          <cell r="D191" t="str">
            <v>03</v>
          </cell>
          <cell r="E191" t="str">
            <v>BLANZAT SPORT MONTLUCON</v>
          </cell>
          <cell r="F191" t="str">
            <v>LABEL ARGENT</v>
          </cell>
          <cell r="G191">
            <v>39</v>
          </cell>
          <cell r="H191">
            <v>113</v>
          </cell>
        </row>
        <row r="192">
          <cell r="B192" t="str">
            <v>03011</v>
          </cell>
          <cell r="C192" t="str">
            <v>03</v>
          </cell>
          <cell r="D192" t="str">
            <v>03</v>
          </cell>
          <cell r="E192" t="str">
            <v>HANDBALL VARENNES ST-POURCAIN</v>
          </cell>
          <cell r="F192" t="str">
            <v>LABEL ARGENT</v>
          </cell>
          <cell r="G192">
            <v>31</v>
          </cell>
          <cell r="H192">
            <v>125</v>
          </cell>
        </row>
        <row r="193">
          <cell r="B193" t="str">
            <v>03012</v>
          </cell>
          <cell r="C193" t="str">
            <v>03</v>
          </cell>
          <cell r="D193" t="str">
            <v>03</v>
          </cell>
          <cell r="E193" t="str">
            <v>VICHY VAL D ALLIER HANDBALL</v>
          </cell>
          <cell r="F193" t="str">
            <v>LABEL ARGENT</v>
          </cell>
          <cell r="G193">
            <v>30</v>
          </cell>
          <cell r="H193">
            <v>126</v>
          </cell>
        </row>
        <row r="194">
          <cell r="B194" t="str">
            <v>03014</v>
          </cell>
          <cell r="C194" t="str">
            <v>03</v>
          </cell>
          <cell r="D194" t="str">
            <v>03</v>
          </cell>
          <cell r="E194" t="str">
            <v>HAND BALL YZEURE</v>
          </cell>
          <cell r="F194" t="str">
            <v>LABEL OR</v>
          </cell>
          <cell r="G194">
            <v>50</v>
          </cell>
          <cell r="H194">
            <v>150</v>
          </cell>
        </row>
        <row r="195">
          <cell r="B195" t="str">
            <v>03015</v>
          </cell>
          <cell r="C195" t="str">
            <v>03</v>
          </cell>
          <cell r="D195" t="str">
            <v>03</v>
          </cell>
          <cell r="E195" t="str">
            <v>AMICALE SPORTIVE MONTMARAULT SECTION HAND</v>
          </cell>
          <cell r="F195" t="str">
            <v>LABEL BRONZE</v>
          </cell>
          <cell r="G195">
            <v>24</v>
          </cell>
          <cell r="H195">
            <v>93</v>
          </cell>
        </row>
        <row r="196">
          <cell r="B196" t="str">
            <v>03018</v>
          </cell>
          <cell r="C196" t="str">
            <v>03</v>
          </cell>
          <cell r="D196" t="str">
            <v>03</v>
          </cell>
          <cell r="E196" t="str">
            <v>HANDBALL CLUB GANNATOIS</v>
          </cell>
          <cell r="F196" t="str">
            <v>LABEL ARGENT</v>
          </cell>
          <cell r="G196">
            <v>56</v>
          </cell>
          <cell r="H196">
            <v>126</v>
          </cell>
        </row>
        <row r="197">
          <cell r="B197" t="str">
            <v>03021</v>
          </cell>
          <cell r="C197" t="str">
            <v>03</v>
          </cell>
          <cell r="D197" t="str">
            <v>03</v>
          </cell>
          <cell r="E197" t="str">
            <v>HANDBALL CLUB DE BELLENAVES</v>
          </cell>
          <cell r="F197" t="str">
            <v>LABEL ARGENT</v>
          </cell>
          <cell r="G197">
            <v>32</v>
          </cell>
          <cell r="H197">
            <v>114</v>
          </cell>
        </row>
        <row r="198">
          <cell r="B198" t="str">
            <v>03023</v>
          </cell>
          <cell r="C198" t="str">
            <v>03</v>
          </cell>
          <cell r="D198" t="str">
            <v>03</v>
          </cell>
          <cell r="E198" t="str">
            <v>HAND COMBRAILLE</v>
          </cell>
          <cell r="F198" t="str">
            <v>LABEL BRONZE</v>
          </cell>
          <cell r="G198">
            <v>23</v>
          </cell>
          <cell r="H198">
            <v>91</v>
          </cell>
        </row>
        <row r="199">
          <cell r="B199" t="str">
            <v>03024</v>
          </cell>
          <cell r="C199" t="str">
            <v>03</v>
          </cell>
          <cell r="D199" t="str">
            <v>03</v>
          </cell>
          <cell r="E199" t="str">
            <v>HANDBALL HURIELOIS</v>
          </cell>
          <cell r="F199" t="str">
            <v>LABEL SIMPLE</v>
          </cell>
          <cell r="G199">
            <v>0</v>
          </cell>
          <cell r="H199">
            <v>75</v>
          </cell>
        </row>
        <row r="200">
          <cell r="B200" t="str">
            <v>15001</v>
          </cell>
          <cell r="C200" t="str">
            <v>03</v>
          </cell>
          <cell r="D200" t="str">
            <v>15</v>
          </cell>
          <cell r="E200" t="str">
            <v>HANDBALL CLUB DES VOLCANS</v>
          </cell>
          <cell r="F200" t="str">
            <v>LABEL BRONZE</v>
          </cell>
          <cell r="G200">
            <v>36</v>
          </cell>
          <cell r="H200">
            <v>84</v>
          </cell>
        </row>
        <row r="201">
          <cell r="B201" t="str">
            <v>15003</v>
          </cell>
          <cell r="C201" t="str">
            <v>03</v>
          </cell>
          <cell r="D201" t="str">
            <v>15</v>
          </cell>
          <cell r="E201" t="str">
            <v>HANDBALL CLUB MAURIACOIS</v>
          </cell>
          <cell r="F201" t="str">
            <v>LABEL SIMPLE</v>
          </cell>
          <cell r="G201">
            <v>36</v>
          </cell>
          <cell r="H201">
            <v>59</v>
          </cell>
        </row>
        <row r="202">
          <cell r="B202" t="str">
            <v>15006</v>
          </cell>
          <cell r="C202" t="str">
            <v>03</v>
          </cell>
          <cell r="D202" t="str">
            <v>15</v>
          </cell>
          <cell r="E202" t="str">
            <v>HANDBALL CLUB MAURS</v>
          </cell>
          <cell r="F202" t="str">
            <v>LABEL SIMPLE</v>
          </cell>
          <cell r="G202">
            <v>50</v>
          </cell>
          <cell r="H202">
            <v>77</v>
          </cell>
        </row>
        <row r="203">
          <cell r="B203" t="str">
            <v>15007</v>
          </cell>
          <cell r="C203" t="str">
            <v>03</v>
          </cell>
          <cell r="D203" t="str">
            <v>15</v>
          </cell>
          <cell r="E203" t="str">
            <v>HBC MURAT</v>
          </cell>
          <cell r="F203" t="str">
            <v>LABEL BRONZE</v>
          </cell>
          <cell r="G203">
            <v>44</v>
          </cell>
          <cell r="H203">
            <v>103</v>
          </cell>
        </row>
        <row r="204">
          <cell r="B204" t="str">
            <v>15009</v>
          </cell>
          <cell r="C204" t="str">
            <v>03</v>
          </cell>
          <cell r="D204" t="str">
            <v>15</v>
          </cell>
          <cell r="E204" t="str">
            <v>HAND SAINT MAMET CERE et RANCE</v>
          </cell>
          <cell r="F204" t="str">
            <v>LABEL ARGENT</v>
          </cell>
          <cell r="G204">
            <v>53</v>
          </cell>
          <cell r="H204">
            <v>116</v>
          </cell>
        </row>
        <row r="205">
          <cell r="B205" t="str">
            <v>15018</v>
          </cell>
          <cell r="C205" t="str">
            <v>03</v>
          </cell>
          <cell r="D205" t="str">
            <v>15</v>
          </cell>
          <cell r="E205" t="str">
            <v>SAINT-FLOUR HANDBALL</v>
          </cell>
          <cell r="F205" t="str">
            <v>LABEL OR</v>
          </cell>
          <cell r="G205">
            <v>59</v>
          </cell>
          <cell r="H205">
            <v>146</v>
          </cell>
        </row>
        <row r="206">
          <cell r="B206" t="str">
            <v>15020</v>
          </cell>
          <cell r="C206" t="str">
            <v>03</v>
          </cell>
          <cell r="D206" t="str">
            <v>15</v>
          </cell>
          <cell r="E206" t="str">
            <v>NRJ</v>
          </cell>
          <cell r="F206" t="str">
            <v>LABEL ARGENT</v>
          </cell>
          <cell r="G206">
            <v>45</v>
          </cell>
          <cell r="H206">
            <v>120</v>
          </cell>
        </row>
        <row r="207">
          <cell r="B207" t="str">
            <v>43004</v>
          </cell>
          <cell r="C207" t="str">
            <v>03</v>
          </cell>
          <cell r="D207" t="str">
            <v>43</v>
          </cell>
          <cell r="E207" t="str">
            <v>HBC BRIVADOIS</v>
          </cell>
          <cell r="F207" t="str">
            <v>LABEL BRONZE</v>
          </cell>
          <cell r="G207">
            <v>43</v>
          </cell>
          <cell r="H207">
            <v>97</v>
          </cell>
        </row>
        <row r="208">
          <cell r="B208" t="str">
            <v>43006</v>
          </cell>
          <cell r="C208" t="str">
            <v>03</v>
          </cell>
          <cell r="D208" t="str">
            <v>43</v>
          </cell>
          <cell r="E208" t="str">
            <v>HBC ST-PAL EN CHALENCON</v>
          </cell>
          <cell r="F208" t="str">
            <v>LABEL BRONZE</v>
          </cell>
          <cell r="G208">
            <v>25</v>
          </cell>
          <cell r="H208">
            <v>87</v>
          </cell>
        </row>
        <row r="209">
          <cell r="B209" t="str">
            <v>43007</v>
          </cell>
          <cell r="C209" t="str">
            <v>03</v>
          </cell>
          <cell r="D209" t="str">
            <v>43</v>
          </cell>
          <cell r="E209" t="str">
            <v>HBC LANGEAC</v>
          </cell>
          <cell r="F209" t="str">
            <v>LABEL ARGENT</v>
          </cell>
          <cell r="G209">
            <v>46</v>
          </cell>
          <cell r="H209">
            <v>115</v>
          </cell>
        </row>
        <row r="210">
          <cell r="B210" t="str">
            <v>43017</v>
          </cell>
          <cell r="C210" t="str">
            <v>03</v>
          </cell>
          <cell r="D210" t="str">
            <v>43</v>
          </cell>
          <cell r="E210" t="str">
            <v>US LANDOS</v>
          </cell>
          <cell r="F210" t="str">
            <v>LABEL SIMPLE</v>
          </cell>
          <cell r="G210">
            <v>44</v>
          </cell>
          <cell r="H210">
            <v>66</v>
          </cell>
        </row>
        <row r="211">
          <cell r="B211" t="str">
            <v>43019</v>
          </cell>
          <cell r="C211" t="str">
            <v>03</v>
          </cell>
          <cell r="D211" t="str">
            <v>43</v>
          </cell>
          <cell r="E211" t="str">
            <v>HBC LOUDES</v>
          </cell>
          <cell r="F211" t="str">
            <v>LABEL ARGENT</v>
          </cell>
          <cell r="G211">
            <v>55</v>
          </cell>
          <cell r="H211">
            <v>115</v>
          </cell>
        </row>
        <row r="212">
          <cell r="B212" t="str">
            <v>43021</v>
          </cell>
          <cell r="C212" t="str">
            <v>03</v>
          </cell>
          <cell r="D212" t="str">
            <v>43</v>
          </cell>
          <cell r="E212" t="str">
            <v>HBC ST JULIEN CHAPTEUIL</v>
          </cell>
          <cell r="F212" t="str">
            <v>LABEL SIMPLE</v>
          </cell>
          <cell r="G212">
            <v>34</v>
          </cell>
          <cell r="H212">
            <v>64</v>
          </cell>
        </row>
        <row r="213">
          <cell r="B213" t="str">
            <v>43032</v>
          </cell>
          <cell r="C213" t="str">
            <v>03</v>
          </cell>
          <cell r="D213" t="str">
            <v>43</v>
          </cell>
          <cell r="E213" t="str">
            <v>HBC LANGOGNE LAFAYETTE</v>
          </cell>
          <cell r="F213" t="str">
            <v>LABEL BRONZE</v>
          </cell>
          <cell r="G213">
            <v>41</v>
          </cell>
          <cell r="H213">
            <v>93</v>
          </cell>
        </row>
        <row r="214">
          <cell r="B214" t="str">
            <v>43039</v>
          </cell>
          <cell r="C214" t="str">
            <v>03</v>
          </cell>
          <cell r="D214" t="str">
            <v>43</v>
          </cell>
          <cell r="E214" t="str">
            <v>HBC SAUGUES</v>
          </cell>
          <cell r="F214" t="str">
            <v>LABEL ARGENT</v>
          </cell>
          <cell r="G214">
            <v>48</v>
          </cell>
          <cell r="H214">
            <v>120</v>
          </cell>
        </row>
        <row r="215">
          <cell r="B215" t="str">
            <v>43044</v>
          </cell>
          <cell r="C215" t="str">
            <v>03</v>
          </cell>
          <cell r="D215" t="str">
            <v>43</v>
          </cell>
          <cell r="E215" t="str">
            <v>HBC CRAPONNE</v>
          </cell>
          <cell r="F215" t="str">
            <v>LABEL BRONZE</v>
          </cell>
          <cell r="G215">
            <v>28</v>
          </cell>
          <cell r="H215">
            <v>90</v>
          </cell>
        </row>
        <row r="216">
          <cell r="B216" t="str">
            <v>43045</v>
          </cell>
          <cell r="C216" t="str">
            <v>03</v>
          </cell>
          <cell r="D216" t="str">
            <v>43</v>
          </cell>
          <cell r="E216" t="str">
            <v>ES BEAUX YSSINGEAUX HANDBALL</v>
          </cell>
          <cell r="F216" t="str">
            <v>LABEL ARGENT</v>
          </cell>
          <cell r="G216">
            <v>44</v>
          </cell>
          <cell r="H216">
            <v>113</v>
          </cell>
        </row>
        <row r="217">
          <cell r="B217" t="str">
            <v>43052</v>
          </cell>
          <cell r="C217" t="str">
            <v>03</v>
          </cell>
          <cell r="D217" t="str">
            <v>43</v>
          </cell>
          <cell r="E217" t="str">
            <v>SAINT GERMAIN BLAVOZY HAND BALL</v>
          </cell>
          <cell r="F217" t="str">
            <v>LABEL OR</v>
          </cell>
          <cell r="G217">
            <v>56</v>
          </cell>
          <cell r="H217">
            <v>146</v>
          </cell>
        </row>
        <row r="218">
          <cell r="B218" t="str">
            <v>43054</v>
          </cell>
          <cell r="C218" t="str">
            <v>03</v>
          </cell>
          <cell r="D218" t="str">
            <v>43</v>
          </cell>
          <cell r="E218" t="str">
            <v>HANDBALL OLYMPIQUE LE PUY CHADRAC</v>
          </cell>
          <cell r="F218" t="str">
            <v>LABEL OR</v>
          </cell>
          <cell r="G218">
            <v>34</v>
          </cell>
          <cell r="H218">
            <v>146</v>
          </cell>
        </row>
        <row r="219">
          <cell r="B219" t="str">
            <v>63001</v>
          </cell>
          <cell r="C219" t="str">
            <v>03</v>
          </cell>
          <cell r="D219" t="str">
            <v>63</v>
          </cell>
          <cell r="E219" t="str">
            <v>STADE CLERMONTOIS HANDBALL</v>
          </cell>
          <cell r="F219" t="str">
            <v>LABEL OR</v>
          </cell>
          <cell r="G219">
            <v>46</v>
          </cell>
          <cell r="H219">
            <v>147</v>
          </cell>
        </row>
        <row r="220">
          <cell r="B220" t="str">
            <v>63002</v>
          </cell>
          <cell r="C220" t="str">
            <v>03</v>
          </cell>
          <cell r="D220" t="str">
            <v>63</v>
          </cell>
          <cell r="E220" t="str">
            <v>US ISSOIRE HANDBALL</v>
          </cell>
          <cell r="F220" t="str">
            <v>LABEL ARGENT</v>
          </cell>
          <cell r="G220">
            <v>50</v>
          </cell>
          <cell r="H220">
            <v>135</v>
          </cell>
        </row>
        <row r="221">
          <cell r="B221" t="str">
            <v>63011</v>
          </cell>
          <cell r="C221" t="str">
            <v>03</v>
          </cell>
          <cell r="D221" t="str">
            <v>63</v>
          </cell>
          <cell r="E221" t="str">
            <v>HBC RIOMOIS</v>
          </cell>
          <cell r="F221" t="str">
            <v>LABEL BRONZE</v>
          </cell>
          <cell r="G221">
            <v>43</v>
          </cell>
          <cell r="H221">
            <v>97</v>
          </cell>
        </row>
        <row r="222">
          <cell r="B222" t="str">
            <v>63017</v>
          </cell>
          <cell r="C222" t="str">
            <v>03</v>
          </cell>
          <cell r="D222" t="str">
            <v>63</v>
          </cell>
          <cell r="E222" t="str">
            <v>AL AUBIERE HANDBALL</v>
          </cell>
          <cell r="F222" t="str">
            <v>LABEL ARGENT</v>
          </cell>
          <cell r="G222">
            <v>64</v>
          </cell>
          <cell r="H222">
            <v>118</v>
          </cell>
        </row>
        <row r="223">
          <cell r="B223" t="str">
            <v>63018</v>
          </cell>
          <cell r="C223" t="str">
            <v>03</v>
          </cell>
          <cell r="D223" t="str">
            <v>63</v>
          </cell>
          <cell r="E223" t="str">
            <v>HANDBALL CLUB COURNON D AUVERGNE</v>
          </cell>
          <cell r="F223" t="str">
            <v>LABEL OR</v>
          </cell>
          <cell r="G223">
            <v>59</v>
          </cell>
          <cell r="H223">
            <v>150</v>
          </cell>
        </row>
        <row r="224">
          <cell r="B224" t="str">
            <v>63021</v>
          </cell>
          <cell r="C224" t="str">
            <v>03</v>
          </cell>
          <cell r="D224" t="str">
            <v>63</v>
          </cell>
          <cell r="E224" t="str">
            <v>AS ROMAGNATOISE HB</v>
          </cell>
          <cell r="F224" t="str">
            <v>LABEL BRONZE</v>
          </cell>
          <cell r="G224">
            <v>17</v>
          </cell>
          <cell r="H224">
            <v>87</v>
          </cell>
        </row>
        <row r="225">
          <cell r="B225" t="str">
            <v>63027</v>
          </cell>
          <cell r="C225" t="str">
            <v>03</v>
          </cell>
          <cell r="D225" t="str">
            <v>63</v>
          </cell>
          <cell r="E225" t="str">
            <v>LIVRADOIS FOREZ HANDBALL CLUB</v>
          </cell>
          <cell r="F225" t="str">
            <v>LABEL BRONZE</v>
          </cell>
          <cell r="G225">
            <v>20</v>
          </cell>
          <cell r="H225">
            <v>81</v>
          </cell>
        </row>
        <row r="226">
          <cell r="B226" t="str">
            <v>63031</v>
          </cell>
          <cell r="C226" t="str">
            <v>03</v>
          </cell>
          <cell r="D226" t="str">
            <v>63</v>
          </cell>
          <cell r="E226" t="str">
            <v>CHATEL HANDBALL CLUB</v>
          </cell>
          <cell r="F226" t="str">
            <v>LABEL SIMPLE</v>
          </cell>
          <cell r="G226">
            <v>43</v>
          </cell>
          <cell r="H226">
            <v>72</v>
          </cell>
        </row>
        <row r="227">
          <cell r="B227" t="str">
            <v>63035</v>
          </cell>
          <cell r="C227" t="str">
            <v>03</v>
          </cell>
          <cell r="D227" t="str">
            <v>63</v>
          </cell>
          <cell r="E227" t="str">
            <v>HANDBALL CLUB AMBERTOIS</v>
          </cell>
          <cell r="F227" t="str">
            <v>LABEL SIMPLE</v>
          </cell>
          <cell r="G227">
            <v>28</v>
          </cell>
          <cell r="H227">
            <v>58</v>
          </cell>
        </row>
        <row r="228">
          <cell r="B228" t="str">
            <v>63039</v>
          </cell>
          <cell r="C228" t="str">
            <v>03</v>
          </cell>
          <cell r="D228" t="str">
            <v>63</v>
          </cell>
          <cell r="E228" t="str">
            <v>Amicale Champanelloise HBC</v>
          </cell>
          <cell r="F228" t="str">
            <v>LABEL SIMPLE</v>
          </cell>
          <cell r="G228">
            <v>35</v>
          </cell>
          <cell r="H228">
            <v>56</v>
          </cell>
        </row>
        <row r="229">
          <cell r="B229" t="str">
            <v>21007</v>
          </cell>
          <cell r="C229" t="str">
            <v>04</v>
          </cell>
          <cell r="D229" t="str">
            <v>21</v>
          </cell>
          <cell r="E229" t="str">
            <v>U.S.C.V. LES LAUMES</v>
          </cell>
          <cell r="F229" t="str">
            <v>LABEL BRONZE</v>
          </cell>
          <cell r="G229">
            <v>51</v>
          </cell>
          <cell r="H229">
            <v>93</v>
          </cell>
        </row>
        <row r="230">
          <cell r="B230" t="str">
            <v>21013</v>
          </cell>
          <cell r="C230" t="str">
            <v>04</v>
          </cell>
          <cell r="D230" t="str">
            <v>21</v>
          </cell>
          <cell r="E230" t="str">
            <v>LA CHATILLONNAISE H.B.</v>
          </cell>
          <cell r="F230" t="str">
            <v>LABEL BRONZE</v>
          </cell>
          <cell r="G230">
            <v>52</v>
          </cell>
          <cell r="H230">
            <v>85</v>
          </cell>
        </row>
        <row r="231">
          <cell r="B231" t="str">
            <v>21014</v>
          </cell>
          <cell r="C231" t="str">
            <v>04</v>
          </cell>
          <cell r="D231" t="str">
            <v>21</v>
          </cell>
          <cell r="E231" t="str">
            <v>CHEVIGNY ST SAUVEUR HANDBALL</v>
          </cell>
          <cell r="F231" t="str">
            <v>LABEL ARGENT</v>
          </cell>
          <cell r="G231">
            <v>52</v>
          </cell>
          <cell r="H231">
            <v>134</v>
          </cell>
        </row>
        <row r="232">
          <cell r="B232" t="str">
            <v>21020</v>
          </cell>
          <cell r="C232" t="str">
            <v>04</v>
          </cell>
          <cell r="D232" t="str">
            <v>21</v>
          </cell>
          <cell r="E232" t="str">
            <v>C.S. FONTAINE-LES-DIJON HANDBALL</v>
          </cell>
          <cell r="F232" t="str">
            <v>LABEL OR</v>
          </cell>
          <cell r="G232">
            <v>70</v>
          </cell>
          <cell r="H232">
            <v>152</v>
          </cell>
        </row>
        <row r="233">
          <cell r="B233" t="str">
            <v>21021</v>
          </cell>
          <cell r="C233" t="str">
            <v>04</v>
          </cell>
          <cell r="D233" t="str">
            <v>21</v>
          </cell>
          <cell r="E233" t="str">
            <v>C.S.I.T. GENLIS</v>
          </cell>
          <cell r="F233" t="str">
            <v>LABEL ARGENT</v>
          </cell>
          <cell r="G233">
            <v>58</v>
          </cell>
          <cell r="H233">
            <v>115</v>
          </cell>
        </row>
        <row r="234">
          <cell r="B234" t="str">
            <v>21025</v>
          </cell>
          <cell r="C234" t="str">
            <v>04</v>
          </cell>
          <cell r="D234" t="str">
            <v>21</v>
          </cell>
          <cell r="E234" t="str">
            <v>A.L.C. LONGVIC</v>
          </cell>
          <cell r="F234" t="str">
            <v>LABEL ARGENT</v>
          </cell>
          <cell r="G234">
            <v>41</v>
          </cell>
          <cell r="H234">
            <v>124</v>
          </cell>
        </row>
        <row r="235">
          <cell r="B235" t="str">
            <v>21026</v>
          </cell>
          <cell r="C235" t="str">
            <v>04</v>
          </cell>
          <cell r="D235" t="str">
            <v>21</v>
          </cell>
          <cell r="E235" t="str">
            <v>C.L. MARSANNAY H.B.</v>
          </cell>
          <cell r="F235" t="str">
            <v>LABEL ARGENT</v>
          </cell>
          <cell r="G235">
            <v>38</v>
          </cell>
          <cell r="H235">
            <v>113</v>
          </cell>
        </row>
        <row r="236">
          <cell r="B236" t="str">
            <v>21027</v>
          </cell>
          <cell r="C236" t="str">
            <v>04</v>
          </cell>
          <cell r="D236" t="str">
            <v>21</v>
          </cell>
          <cell r="E236" t="str">
            <v>H.B.C. MEURSAULT</v>
          </cell>
          <cell r="F236" t="str">
            <v>LABEL ARGENT</v>
          </cell>
          <cell r="G236">
            <v>33</v>
          </cell>
          <cell r="H236">
            <v>114</v>
          </cell>
        </row>
        <row r="237">
          <cell r="B237" t="str">
            <v>21030</v>
          </cell>
          <cell r="C237" t="str">
            <v>04</v>
          </cell>
          <cell r="D237" t="str">
            <v>21</v>
          </cell>
          <cell r="E237" t="str">
            <v>HANDBALL PAYS NUITON</v>
          </cell>
          <cell r="F237" t="str">
            <v>LABEL OR</v>
          </cell>
          <cell r="G237">
            <v>49</v>
          </cell>
          <cell r="H237">
            <v>150</v>
          </cell>
        </row>
        <row r="238">
          <cell r="B238" t="str">
            <v>21040</v>
          </cell>
          <cell r="C238" t="str">
            <v>04</v>
          </cell>
          <cell r="D238" t="str">
            <v>21</v>
          </cell>
          <cell r="E238" t="str">
            <v>H.B.C. SEMUR-EN-AUXOIS</v>
          </cell>
          <cell r="F238" t="str">
            <v>LABEL BRONZE</v>
          </cell>
          <cell r="G238">
            <v>29</v>
          </cell>
          <cell r="H238">
            <v>86</v>
          </cell>
        </row>
        <row r="239">
          <cell r="B239" t="str">
            <v>21041</v>
          </cell>
          <cell r="C239" t="str">
            <v>04</v>
          </cell>
          <cell r="D239" t="str">
            <v>21</v>
          </cell>
          <cell r="E239" t="str">
            <v>J.L. SEURRE</v>
          </cell>
          <cell r="F239" t="str">
            <v>LABEL BRONZE</v>
          </cell>
          <cell r="G239">
            <v>44</v>
          </cell>
          <cell r="H239">
            <v>86</v>
          </cell>
        </row>
        <row r="240">
          <cell r="B240" t="str">
            <v>21042</v>
          </cell>
          <cell r="C240" t="str">
            <v>04</v>
          </cell>
          <cell r="D240" t="str">
            <v>21</v>
          </cell>
          <cell r="E240" t="str">
            <v>H.B.C. TALANT</v>
          </cell>
          <cell r="F240" t="str">
            <v>LABEL ARGENT</v>
          </cell>
          <cell r="G240">
            <v>40</v>
          </cell>
          <cell r="H240">
            <v>119</v>
          </cell>
        </row>
        <row r="241">
          <cell r="B241" t="str">
            <v>21043</v>
          </cell>
          <cell r="C241" t="str">
            <v>04</v>
          </cell>
          <cell r="D241" t="str">
            <v>21</v>
          </cell>
          <cell r="E241" t="str">
            <v>H.B.C. VAROIS-ARC</v>
          </cell>
          <cell r="F241" t="str">
            <v>LABEL OR</v>
          </cell>
          <cell r="G241">
            <v>57</v>
          </cell>
          <cell r="H241">
            <v>148</v>
          </cell>
        </row>
        <row r="242">
          <cell r="B242" t="str">
            <v>21105</v>
          </cell>
          <cell r="C242" t="str">
            <v>04</v>
          </cell>
          <cell r="D242" t="str">
            <v>21</v>
          </cell>
          <cell r="E242" t="str">
            <v>CERCLE DIJON BOURGOGNE</v>
          </cell>
          <cell r="F242" t="str">
            <v>LABEL ARGENT</v>
          </cell>
          <cell r="G242">
            <v>38</v>
          </cell>
          <cell r="H242">
            <v>111</v>
          </cell>
        </row>
        <row r="243">
          <cell r="B243" t="str">
            <v>21118</v>
          </cell>
          <cell r="C243" t="str">
            <v>04</v>
          </cell>
          <cell r="D243" t="str">
            <v>21</v>
          </cell>
          <cell r="E243" t="str">
            <v>H.B.C. INTERCOMMUNAL DE LA SAONE</v>
          </cell>
          <cell r="F243" t="str">
            <v>LABEL BRONZE</v>
          </cell>
          <cell r="G243">
            <v>32</v>
          </cell>
          <cell r="H243">
            <v>82</v>
          </cell>
        </row>
        <row r="244">
          <cell r="B244" t="str">
            <v>21124</v>
          </cell>
          <cell r="C244" t="str">
            <v>04</v>
          </cell>
          <cell r="D244" t="str">
            <v>21</v>
          </cell>
          <cell r="E244" t="str">
            <v>H.B.C. PONTAILLER-MIREBEAU</v>
          </cell>
          <cell r="F244" t="str">
            <v>LABEL ARGENT</v>
          </cell>
          <cell r="G244">
            <v>41</v>
          </cell>
          <cell r="H244">
            <v>111</v>
          </cell>
        </row>
        <row r="245">
          <cell r="B245" t="str">
            <v>21134</v>
          </cell>
          <cell r="C245" t="str">
            <v>04</v>
          </cell>
          <cell r="D245" t="str">
            <v>21</v>
          </cell>
          <cell r="E245" t="str">
            <v>BEAUNE HANDBALL</v>
          </cell>
          <cell r="F245" t="str">
            <v>LABEL ARGENT</v>
          </cell>
          <cell r="G245">
            <v>38</v>
          </cell>
          <cell r="H245">
            <v>128</v>
          </cell>
        </row>
        <row r="246">
          <cell r="B246" t="str">
            <v>58001</v>
          </cell>
          <cell r="C246" t="str">
            <v>04</v>
          </cell>
          <cell r="D246" t="str">
            <v>58</v>
          </cell>
          <cell r="E246" t="str">
            <v>U.S. CHARITOISE</v>
          </cell>
          <cell r="F246" t="str">
            <v>LABEL ARGENT</v>
          </cell>
          <cell r="G246">
            <v>18</v>
          </cell>
          <cell r="H246">
            <v>115</v>
          </cell>
        </row>
        <row r="247">
          <cell r="B247" t="str">
            <v>58003</v>
          </cell>
          <cell r="C247" t="str">
            <v>04</v>
          </cell>
          <cell r="D247" t="str">
            <v>58</v>
          </cell>
          <cell r="E247" t="str">
            <v>A.S. CLAMECYCOISE</v>
          </cell>
          <cell r="F247" t="str">
            <v>LABEL BRONZE</v>
          </cell>
          <cell r="G247">
            <v>25</v>
          </cell>
          <cell r="H247">
            <v>100</v>
          </cell>
        </row>
        <row r="248">
          <cell r="B248" t="str">
            <v>58012</v>
          </cell>
          <cell r="C248" t="str">
            <v>04</v>
          </cell>
          <cell r="D248" t="str">
            <v>58</v>
          </cell>
          <cell r="E248" t="str">
            <v>A.S.A. VAUZELLES</v>
          </cell>
          <cell r="F248" t="str">
            <v>LABEL OR</v>
          </cell>
          <cell r="G248">
            <v>60</v>
          </cell>
          <cell r="H248">
            <v>148</v>
          </cell>
        </row>
        <row r="249">
          <cell r="B249" t="str">
            <v>58014</v>
          </cell>
          <cell r="C249" t="str">
            <v>04</v>
          </cell>
          <cell r="D249" t="str">
            <v>58</v>
          </cell>
          <cell r="E249" t="str">
            <v>H.B.C. LA MACHINE</v>
          </cell>
          <cell r="F249" t="str">
            <v>LABEL BRONZE</v>
          </cell>
          <cell r="G249">
            <v>18</v>
          </cell>
          <cell r="H249">
            <v>82</v>
          </cell>
        </row>
        <row r="250">
          <cell r="B250" t="str">
            <v>58016</v>
          </cell>
          <cell r="C250" t="str">
            <v>04</v>
          </cell>
          <cell r="D250" t="str">
            <v>58</v>
          </cell>
          <cell r="E250" t="str">
            <v>SUD NIVERNAIS DECIZE H.B.</v>
          </cell>
          <cell r="F250" t="str">
            <v>LABEL SIMPLE</v>
          </cell>
          <cell r="G250">
            <v>26</v>
          </cell>
          <cell r="H250">
            <v>71</v>
          </cell>
        </row>
        <row r="251">
          <cell r="B251" t="str">
            <v>58018</v>
          </cell>
          <cell r="C251" t="str">
            <v>04</v>
          </cell>
          <cell r="D251" t="str">
            <v>58</v>
          </cell>
          <cell r="E251" t="str">
            <v>U.S.O. NEVERS H.B.</v>
          </cell>
          <cell r="F251" t="str">
            <v>LABEL ARGENT</v>
          </cell>
          <cell r="G251">
            <v>50</v>
          </cell>
          <cell r="H251">
            <v>129</v>
          </cell>
        </row>
        <row r="252">
          <cell r="B252" t="str">
            <v>58022</v>
          </cell>
          <cell r="C252" t="str">
            <v>04</v>
          </cell>
          <cell r="D252" t="str">
            <v>58</v>
          </cell>
          <cell r="E252" t="str">
            <v>V. PREMERY H.B.</v>
          </cell>
          <cell r="F252" t="str">
            <v>LABEL ARGENT</v>
          </cell>
          <cell r="G252">
            <v>39</v>
          </cell>
          <cell r="H252">
            <v>113</v>
          </cell>
        </row>
        <row r="253">
          <cell r="B253" t="str">
            <v>71001</v>
          </cell>
          <cell r="C253" t="str">
            <v>04</v>
          </cell>
          <cell r="D253" t="str">
            <v>71</v>
          </cell>
          <cell r="E253" t="str">
            <v>O.C. AUTUN</v>
          </cell>
          <cell r="F253" t="str">
            <v>LABEL SIMPLE</v>
          </cell>
          <cell r="G253">
            <v>18</v>
          </cell>
          <cell r="H253">
            <v>75</v>
          </cell>
        </row>
        <row r="254">
          <cell r="B254" t="str">
            <v>71003</v>
          </cell>
          <cell r="C254" t="str">
            <v>04</v>
          </cell>
          <cell r="D254" t="str">
            <v>71</v>
          </cell>
          <cell r="E254" t="str">
            <v>ASSOCIATION SPORTIVE HANDBALL CLUB DE CHALON</v>
          </cell>
          <cell r="F254" t="str">
            <v>LABEL BRONZE</v>
          </cell>
          <cell r="G254">
            <v>27</v>
          </cell>
          <cell r="H254">
            <v>104</v>
          </cell>
        </row>
        <row r="255">
          <cell r="B255" t="str">
            <v>71008</v>
          </cell>
          <cell r="C255" t="str">
            <v>04</v>
          </cell>
          <cell r="D255" t="str">
            <v>71</v>
          </cell>
          <cell r="E255" t="str">
            <v>H.B.C. GUEUGNON</v>
          </cell>
          <cell r="F255" t="str">
            <v>LABEL BRONZE</v>
          </cell>
          <cell r="G255">
            <v>49</v>
          </cell>
          <cell r="H255">
            <v>90</v>
          </cell>
        </row>
        <row r="256">
          <cell r="B256" t="str">
            <v>71009</v>
          </cell>
          <cell r="C256" t="str">
            <v>04</v>
          </cell>
          <cell r="D256" t="str">
            <v>71</v>
          </cell>
          <cell r="E256" t="str">
            <v>MACON H.B.</v>
          </cell>
          <cell r="F256" t="str">
            <v>LABEL BRONZE</v>
          </cell>
          <cell r="G256">
            <v>39</v>
          </cell>
          <cell r="H256">
            <v>81</v>
          </cell>
        </row>
        <row r="257">
          <cell r="B257" t="str">
            <v>71011</v>
          </cell>
          <cell r="C257" t="str">
            <v>04</v>
          </cell>
          <cell r="D257" t="str">
            <v>71</v>
          </cell>
          <cell r="E257" t="str">
            <v>H.B. SAINT MARCEL</v>
          </cell>
          <cell r="F257" t="str">
            <v>LABEL ARGENT</v>
          </cell>
          <cell r="G257">
            <v>47</v>
          </cell>
          <cell r="H257">
            <v>111</v>
          </cell>
        </row>
        <row r="258">
          <cell r="B258" t="str">
            <v>71017</v>
          </cell>
          <cell r="C258" t="str">
            <v>04</v>
          </cell>
          <cell r="D258" t="str">
            <v>71</v>
          </cell>
          <cell r="E258" t="str">
            <v>A.S. TOURNUS H.B.</v>
          </cell>
          <cell r="F258" t="str">
            <v>LABEL BRONZE</v>
          </cell>
          <cell r="G258">
            <v>32</v>
          </cell>
          <cell r="H258">
            <v>81</v>
          </cell>
        </row>
        <row r="259">
          <cell r="B259" t="str">
            <v>71018</v>
          </cell>
          <cell r="C259" t="str">
            <v>04</v>
          </cell>
          <cell r="D259" t="str">
            <v>71</v>
          </cell>
          <cell r="E259" t="str">
            <v>H.B.C. CHATENOY-LE-ROYAL</v>
          </cell>
          <cell r="F259" t="str">
            <v>AUCUN LABEL</v>
          </cell>
          <cell r="G259">
            <v>25</v>
          </cell>
          <cell r="H259">
            <v>46</v>
          </cell>
        </row>
        <row r="260">
          <cell r="B260" t="str">
            <v>71023</v>
          </cell>
          <cell r="C260" t="str">
            <v>04</v>
          </cell>
          <cell r="D260" t="str">
            <v>71</v>
          </cell>
          <cell r="E260" t="str">
            <v>H.B.C. SANVIGNES</v>
          </cell>
          <cell r="F260" t="str">
            <v>LABEL SIMPLE</v>
          </cell>
          <cell r="G260">
            <v>19</v>
          </cell>
          <cell r="H260">
            <v>74</v>
          </cell>
        </row>
        <row r="261">
          <cell r="B261" t="str">
            <v>71026</v>
          </cell>
          <cell r="C261" t="str">
            <v>04</v>
          </cell>
          <cell r="D261" t="str">
            <v>71</v>
          </cell>
          <cell r="E261" t="str">
            <v>H.B.C. DIGOIN</v>
          </cell>
          <cell r="F261" t="str">
            <v>LABEL SIMPLE</v>
          </cell>
          <cell r="G261">
            <v>42</v>
          </cell>
          <cell r="H261">
            <v>65</v>
          </cell>
        </row>
        <row r="262">
          <cell r="B262" t="str">
            <v>71027</v>
          </cell>
          <cell r="C262" t="str">
            <v>04</v>
          </cell>
          <cell r="D262" t="str">
            <v>71</v>
          </cell>
          <cell r="E262" t="str">
            <v>A.D.O.C. CUISEAUX</v>
          </cell>
          <cell r="F262" t="str">
            <v>AUCUN LABEL</v>
          </cell>
          <cell r="G262">
            <v>29</v>
          </cell>
          <cell r="H262">
            <v>39</v>
          </cell>
        </row>
        <row r="263">
          <cell r="B263" t="str">
            <v>71030</v>
          </cell>
          <cell r="C263" t="str">
            <v>04</v>
          </cell>
          <cell r="D263" t="str">
            <v>71</v>
          </cell>
          <cell r="E263" t="str">
            <v>CREUSOT TORCY MONTCHANIN HB</v>
          </cell>
          <cell r="F263" t="str">
            <v>LABEL ARGENT</v>
          </cell>
          <cell r="G263">
            <v>45</v>
          </cell>
          <cell r="H263">
            <v>123</v>
          </cell>
        </row>
        <row r="264">
          <cell r="B264" t="str">
            <v>71032</v>
          </cell>
          <cell r="C264" t="str">
            <v>04</v>
          </cell>
          <cell r="D264" t="str">
            <v>71</v>
          </cell>
          <cell r="E264" t="str">
            <v>CHAROLAIS-BRIONNAIS HANDBALL</v>
          </cell>
          <cell r="F264" t="str">
            <v>LABEL BRONZE</v>
          </cell>
          <cell r="G264">
            <v>31</v>
          </cell>
          <cell r="H264">
            <v>97</v>
          </cell>
        </row>
        <row r="265">
          <cell r="B265" t="str">
            <v>89002</v>
          </cell>
          <cell r="C265" t="str">
            <v>04</v>
          </cell>
          <cell r="D265" t="str">
            <v>89</v>
          </cell>
          <cell r="E265" t="str">
            <v>H.B.C. AUXERRE</v>
          </cell>
          <cell r="F265" t="str">
            <v>LABEL OR</v>
          </cell>
          <cell r="G265">
            <v>71</v>
          </cell>
          <cell r="H265">
            <v>148</v>
          </cell>
        </row>
        <row r="266">
          <cell r="B266" t="str">
            <v>89004</v>
          </cell>
          <cell r="C266" t="str">
            <v>04</v>
          </cell>
          <cell r="D266" t="str">
            <v>89</v>
          </cell>
          <cell r="E266" t="str">
            <v>A.S.U.C. MIGENNES</v>
          </cell>
          <cell r="F266" t="str">
            <v>AUCUN LABEL</v>
          </cell>
          <cell r="G266">
            <v>17</v>
          </cell>
          <cell r="H266">
            <v>38</v>
          </cell>
        </row>
        <row r="267">
          <cell r="B267" t="str">
            <v>89011</v>
          </cell>
          <cell r="C267" t="str">
            <v>04</v>
          </cell>
          <cell r="D267" t="str">
            <v>89</v>
          </cell>
          <cell r="E267" t="str">
            <v>U.S. VILLENEUVE/YONNE</v>
          </cell>
          <cell r="F267" t="str">
            <v>LABEL BRONZE</v>
          </cell>
          <cell r="G267">
            <v>22</v>
          </cell>
          <cell r="H267">
            <v>84</v>
          </cell>
        </row>
        <row r="268">
          <cell r="B268" t="str">
            <v>89018</v>
          </cell>
          <cell r="C268" t="str">
            <v>04</v>
          </cell>
          <cell r="D268" t="str">
            <v>89</v>
          </cell>
          <cell r="E268" t="str">
            <v>U.S. TOUCY</v>
          </cell>
          <cell r="F268" t="str">
            <v>LABEL SIMPLE</v>
          </cell>
          <cell r="G268">
            <v>22</v>
          </cell>
          <cell r="H268">
            <v>60</v>
          </cell>
        </row>
        <row r="269">
          <cell r="B269" t="str">
            <v>89019</v>
          </cell>
          <cell r="C269" t="str">
            <v>04</v>
          </cell>
          <cell r="D269" t="str">
            <v>89</v>
          </cell>
          <cell r="E269" t="str">
            <v>H.B.C. SENS</v>
          </cell>
          <cell r="F269" t="str">
            <v>LABEL SIMPLE</v>
          </cell>
          <cell r="G269">
            <v>30</v>
          </cell>
          <cell r="H269">
            <v>61</v>
          </cell>
        </row>
        <row r="270">
          <cell r="B270" t="str">
            <v>89021</v>
          </cell>
          <cell r="C270" t="str">
            <v>04</v>
          </cell>
          <cell r="D270" t="str">
            <v>89</v>
          </cell>
          <cell r="E270" t="str">
            <v>UNION SPORTIVE PLATEAU GATINAIS</v>
          </cell>
          <cell r="F270" t="str">
            <v>LABEL BRONZE</v>
          </cell>
          <cell r="G270">
            <v>40</v>
          </cell>
          <cell r="H270">
            <v>96</v>
          </cell>
        </row>
        <row r="271">
          <cell r="B271" t="str">
            <v>89022</v>
          </cell>
          <cell r="C271" t="str">
            <v>04</v>
          </cell>
          <cell r="D271" t="str">
            <v>89</v>
          </cell>
          <cell r="E271" t="str">
            <v>CLUB OMNISPORTS DE PUISAYE</v>
          </cell>
          <cell r="F271" t="str">
            <v>LABEL BRONZE</v>
          </cell>
          <cell r="G271">
            <v>26</v>
          </cell>
          <cell r="H271">
            <v>81</v>
          </cell>
        </row>
        <row r="272">
          <cell r="B272" t="str">
            <v>22002</v>
          </cell>
          <cell r="C272" t="str">
            <v>05</v>
          </cell>
          <cell r="D272" t="str">
            <v>22</v>
          </cell>
          <cell r="E272" t="str">
            <v>PAYS DE BROONS</v>
          </cell>
          <cell r="F272" t="str">
            <v>LABEL SIMPLE</v>
          </cell>
          <cell r="G272">
            <v>28</v>
          </cell>
          <cell r="H272">
            <v>69</v>
          </cell>
        </row>
        <row r="273">
          <cell r="B273" t="str">
            <v>22003</v>
          </cell>
          <cell r="C273" t="str">
            <v>05</v>
          </cell>
          <cell r="D273" t="str">
            <v>22</v>
          </cell>
          <cell r="E273" t="str">
            <v>AL CALLACOIS</v>
          </cell>
          <cell r="F273" t="str">
            <v>LABEL BRONZE</v>
          </cell>
          <cell r="G273">
            <v>26</v>
          </cell>
          <cell r="H273">
            <v>83</v>
          </cell>
        </row>
        <row r="274">
          <cell r="B274" t="str">
            <v>22006</v>
          </cell>
          <cell r="C274" t="str">
            <v>05</v>
          </cell>
          <cell r="D274" t="str">
            <v>22</v>
          </cell>
          <cell r="E274" t="str">
            <v>GUINGAMP HB</v>
          </cell>
          <cell r="F274" t="str">
            <v>LABEL BRONZE</v>
          </cell>
          <cell r="G274">
            <v>35</v>
          </cell>
          <cell r="H274">
            <v>108</v>
          </cell>
        </row>
        <row r="275">
          <cell r="B275" t="str">
            <v>22008</v>
          </cell>
          <cell r="C275" t="str">
            <v>05</v>
          </cell>
          <cell r="D275" t="str">
            <v>22</v>
          </cell>
          <cell r="E275" t="str">
            <v>AL LOUDEAC HB</v>
          </cell>
          <cell r="F275" t="str">
            <v>LABEL OR</v>
          </cell>
          <cell r="G275">
            <v>53</v>
          </cell>
          <cell r="H275">
            <v>148</v>
          </cell>
        </row>
        <row r="276">
          <cell r="B276" t="str">
            <v>22010</v>
          </cell>
          <cell r="C276" t="str">
            <v>05</v>
          </cell>
          <cell r="D276" t="str">
            <v>22</v>
          </cell>
          <cell r="E276" t="str">
            <v>CSAL PAIMPOL HB</v>
          </cell>
          <cell r="F276" t="str">
            <v>LABEL SIMPLE</v>
          </cell>
          <cell r="G276">
            <v>35</v>
          </cell>
          <cell r="H276">
            <v>72</v>
          </cell>
        </row>
        <row r="277">
          <cell r="B277" t="str">
            <v>22012</v>
          </cell>
          <cell r="C277" t="str">
            <v>05</v>
          </cell>
          <cell r="D277" t="str">
            <v>22</v>
          </cell>
          <cell r="E277" t="str">
            <v>ES PLESTIN LES GREVES</v>
          </cell>
          <cell r="F277" t="str">
            <v>LABEL BRONZE</v>
          </cell>
          <cell r="G277">
            <v>42</v>
          </cell>
          <cell r="H277">
            <v>81</v>
          </cell>
        </row>
        <row r="278">
          <cell r="B278" t="str">
            <v>22015</v>
          </cell>
          <cell r="C278" t="str">
            <v>05</v>
          </cell>
          <cell r="D278" t="str">
            <v>22</v>
          </cell>
          <cell r="E278" t="str">
            <v>ALS PLOUAGAT HB</v>
          </cell>
          <cell r="F278" t="str">
            <v>LABEL OR</v>
          </cell>
          <cell r="G278">
            <v>79</v>
          </cell>
          <cell r="H278">
            <v>180</v>
          </cell>
        </row>
        <row r="279">
          <cell r="B279" t="str">
            <v>22024</v>
          </cell>
          <cell r="C279" t="str">
            <v>05</v>
          </cell>
          <cell r="D279" t="str">
            <v>22</v>
          </cell>
          <cell r="E279" t="str">
            <v>AL TREBEURDEN HB</v>
          </cell>
          <cell r="F279" t="str">
            <v>LABEL BRONZE</v>
          </cell>
          <cell r="G279">
            <v>43</v>
          </cell>
          <cell r="H279">
            <v>107</v>
          </cell>
        </row>
        <row r="280">
          <cell r="B280" t="str">
            <v>22025</v>
          </cell>
          <cell r="C280" t="str">
            <v>05</v>
          </cell>
          <cell r="D280" t="str">
            <v>22</v>
          </cell>
          <cell r="E280" t="str">
            <v>BRO DREGER HB</v>
          </cell>
          <cell r="F280" t="str">
            <v>LABEL BRONZE</v>
          </cell>
          <cell r="G280">
            <v>33</v>
          </cell>
          <cell r="H280">
            <v>89</v>
          </cell>
        </row>
        <row r="281">
          <cell r="B281" t="str">
            <v>22034</v>
          </cell>
          <cell r="C281" t="str">
            <v>05</v>
          </cell>
          <cell r="D281" t="str">
            <v>22</v>
          </cell>
          <cell r="E281" t="str">
            <v>ARMOR CLUB DE LA MOTTE</v>
          </cell>
          <cell r="F281" t="str">
            <v>LABEL ARGENT</v>
          </cell>
          <cell r="G281">
            <v>42</v>
          </cell>
          <cell r="H281">
            <v>112</v>
          </cell>
        </row>
        <row r="282">
          <cell r="B282" t="str">
            <v>22035</v>
          </cell>
          <cell r="C282" t="str">
            <v>05</v>
          </cell>
          <cell r="D282" t="str">
            <v>22</v>
          </cell>
          <cell r="E282" t="str">
            <v>CAVAN-BEGARD HANDBALL</v>
          </cell>
          <cell r="F282" t="str">
            <v>LABEL BRONZE</v>
          </cell>
          <cell r="G282">
            <v>39</v>
          </cell>
          <cell r="H282">
            <v>82</v>
          </cell>
        </row>
        <row r="283">
          <cell r="B283" t="str">
            <v>22037</v>
          </cell>
          <cell r="C283" t="str">
            <v>05</v>
          </cell>
          <cell r="D283" t="str">
            <v>22</v>
          </cell>
          <cell r="E283" t="str">
            <v>LEHON DINAN COM HB</v>
          </cell>
          <cell r="F283" t="str">
            <v>LABEL ARGENT</v>
          </cell>
          <cell r="G283">
            <v>45</v>
          </cell>
          <cell r="H283">
            <v>139</v>
          </cell>
        </row>
        <row r="284">
          <cell r="B284" t="str">
            <v>22045</v>
          </cell>
          <cell r="C284" t="str">
            <v>05</v>
          </cell>
          <cell r="D284" t="str">
            <v>22</v>
          </cell>
          <cell r="E284" t="str">
            <v>LOUANNEC MELL- ZORN</v>
          </cell>
          <cell r="F284" t="str">
            <v>LABEL SIMPLE</v>
          </cell>
          <cell r="G284">
            <v>32</v>
          </cell>
          <cell r="H284">
            <v>72</v>
          </cell>
        </row>
        <row r="285">
          <cell r="B285" t="str">
            <v>22047</v>
          </cell>
          <cell r="C285" t="str">
            <v>05</v>
          </cell>
          <cell r="D285" t="str">
            <v>22</v>
          </cell>
          <cell r="E285" t="str">
            <v>HBC PLERIN</v>
          </cell>
          <cell r="F285" t="str">
            <v>LABEL ARGENT</v>
          </cell>
          <cell r="G285">
            <v>59</v>
          </cell>
          <cell r="H285">
            <v>128</v>
          </cell>
        </row>
        <row r="286">
          <cell r="B286" t="str">
            <v>22058</v>
          </cell>
          <cell r="C286" t="str">
            <v>05</v>
          </cell>
          <cell r="D286" t="str">
            <v>22</v>
          </cell>
          <cell r="E286" t="str">
            <v>HENANSAL ERQUY</v>
          </cell>
          <cell r="F286" t="str">
            <v>LABEL BRONZE</v>
          </cell>
          <cell r="G286">
            <v>40</v>
          </cell>
          <cell r="H286">
            <v>101</v>
          </cell>
        </row>
        <row r="287">
          <cell r="B287" t="str">
            <v>22062</v>
          </cell>
          <cell r="C287" t="str">
            <v>05</v>
          </cell>
          <cell r="D287" t="str">
            <v>22</v>
          </cell>
          <cell r="E287" t="str">
            <v>US PLOUISY HB</v>
          </cell>
          <cell r="F287" t="str">
            <v>LABEL SIMPLE</v>
          </cell>
          <cell r="G287">
            <v>31</v>
          </cell>
          <cell r="H287">
            <v>59</v>
          </cell>
        </row>
        <row r="288">
          <cell r="B288" t="str">
            <v>22065</v>
          </cell>
          <cell r="C288" t="str">
            <v>05</v>
          </cell>
          <cell r="D288" t="str">
            <v>22</v>
          </cell>
          <cell r="E288" t="str">
            <v>MENE HANDBALL CLUB</v>
          </cell>
          <cell r="F288" t="str">
            <v>LABEL BRONZE</v>
          </cell>
          <cell r="G288">
            <v>36</v>
          </cell>
          <cell r="H288">
            <v>91</v>
          </cell>
        </row>
        <row r="289">
          <cell r="B289" t="str">
            <v>22069</v>
          </cell>
          <cell r="C289" t="str">
            <v>05</v>
          </cell>
          <cell r="D289" t="str">
            <v>22</v>
          </cell>
          <cell r="E289" t="str">
            <v>GOELO HANDBALL CLUB</v>
          </cell>
          <cell r="F289" t="str">
            <v>LABEL OR</v>
          </cell>
          <cell r="G289">
            <v>51</v>
          </cell>
          <cell r="H289">
            <v>150</v>
          </cell>
        </row>
        <row r="290">
          <cell r="B290" t="str">
            <v>22070</v>
          </cell>
          <cell r="C290" t="str">
            <v>05</v>
          </cell>
          <cell r="D290" t="str">
            <v>22</v>
          </cell>
          <cell r="E290" t="str">
            <v>HANDBALL CLUB BELLISLOIS</v>
          </cell>
          <cell r="F290" t="str">
            <v>AUCUN LABEL</v>
          </cell>
          <cell r="G290">
            <v>17</v>
          </cell>
          <cell r="H290">
            <v>34</v>
          </cell>
        </row>
        <row r="291">
          <cell r="B291" t="str">
            <v>22071</v>
          </cell>
          <cell r="C291" t="str">
            <v>05</v>
          </cell>
          <cell r="D291" t="str">
            <v>22</v>
          </cell>
          <cell r="E291" t="str">
            <v>HANDBALL RANCE FREMUR</v>
          </cell>
          <cell r="F291" t="str">
            <v>LABEL OR</v>
          </cell>
          <cell r="G291">
            <v>51</v>
          </cell>
          <cell r="H291">
            <v>146</v>
          </cell>
        </row>
        <row r="292">
          <cell r="B292" t="str">
            <v>22072</v>
          </cell>
          <cell r="C292" t="str">
            <v>05</v>
          </cell>
          <cell r="D292" t="str">
            <v>22</v>
          </cell>
          <cell r="E292" t="str">
            <v>PLOUFRAGAN HANDBALL</v>
          </cell>
          <cell r="F292" t="str">
            <v>LABEL BRONZE</v>
          </cell>
          <cell r="G292">
            <v>47</v>
          </cell>
          <cell r="H292">
            <v>107</v>
          </cell>
        </row>
        <row r="293">
          <cell r="B293" t="str">
            <v>22073</v>
          </cell>
          <cell r="C293" t="str">
            <v>05</v>
          </cell>
          <cell r="D293" t="str">
            <v>22</v>
          </cell>
          <cell r="E293" t="str">
            <v>L HANDBALLE CLUB</v>
          </cell>
          <cell r="F293" t="str">
            <v>LABEL SIMPLE</v>
          </cell>
          <cell r="G293">
            <v>9</v>
          </cell>
          <cell r="H293">
            <v>66</v>
          </cell>
        </row>
        <row r="294">
          <cell r="B294" t="str">
            <v>22075</v>
          </cell>
          <cell r="C294" t="str">
            <v>05</v>
          </cell>
          <cell r="D294" t="str">
            <v>22</v>
          </cell>
          <cell r="E294" t="str">
            <v>PLEUMEUR BODOU HANDBALL</v>
          </cell>
          <cell r="F294" t="str">
            <v>LABEL SIMPLE</v>
          </cell>
          <cell r="G294">
            <v>25</v>
          </cell>
          <cell r="H294">
            <v>55</v>
          </cell>
        </row>
        <row r="295">
          <cell r="B295" t="str">
            <v>29001</v>
          </cell>
          <cell r="C295" t="str">
            <v>05</v>
          </cell>
          <cell r="D295" t="str">
            <v>29</v>
          </cell>
          <cell r="E295" t="str">
            <v>BREST BRETAGNE HANDBALL</v>
          </cell>
          <cell r="F295" t="str">
            <v>LABEL OR</v>
          </cell>
          <cell r="G295">
            <v>59</v>
          </cell>
          <cell r="H295">
            <v>147</v>
          </cell>
        </row>
        <row r="296">
          <cell r="B296" t="str">
            <v>29002</v>
          </cell>
          <cell r="C296" t="str">
            <v>05</v>
          </cell>
          <cell r="D296" t="str">
            <v>29</v>
          </cell>
          <cell r="E296" t="str">
            <v>JS CARANTEC</v>
          </cell>
          <cell r="F296" t="str">
            <v>LABEL BRONZE</v>
          </cell>
          <cell r="G296">
            <v>34</v>
          </cell>
          <cell r="H296">
            <v>97</v>
          </cell>
        </row>
        <row r="297">
          <cell r="B297" t="str">
            <v>29004</v>
          </cell>
          <cell r="C297" t="str">
            <v>05</v>
          </cell>
          <cell r="D297" t="str">
            <v>29</v>
          </cell>
          <cell r="E297" t="str">
            <v>LESNEVEN LE FOLGOET HB</v>
          </cell>
          <cell r="F297" t="str">
            <v>LABEL OR</v>
          </cell>
          <cell r="G297">
            <v>59</v>
          </cell>
          <cell r="H297">
            <v>156</v>
          </cell>
        </row>
        <row r="298">
          <cell r="B298" t="str">
            <v>29006</v>
          </cell>
          <cell r="C298" t="str">
            <v>05</v>
          </cell>
          <cell r="D298" t="str">
            <v>29</v>
          </cell>
          <cell r="E298" t="str">
            <v>HBC CAP SIZUN</v>
          </cell>
          <cell r="F298" t="str">
            <v>LABEL ARGENT</v>
          </cell>
          <cell r="G298">
            <v>48</v>
          </cell>
          <cell r="H298">
            <v>128</v>
          </cell>
        </row>
        <row r="299">
          <cell r="B299" t="str">
            <v>29007</v>
          </cell>
          <cell r="C299" t="str">
            <v>05</v>
          </cell>
          <cell r="D299" t="str">
            <v>29</v>
          </cell>
          <cell r="E299" t="str">
            <v>ENTENTE MONTS D ARREE CARHAIX</v>
          </cell>
          <cell r="F299" t="str">
            <v>LABEL ARGENT</v>
          </cell>
          <cell r="G299">
            <v>47</v>
          </cell>
          <cell r="H299">
            <v>137</v>
          </cell>
        </row>
        <row r="300">
          <cell r="B300" t="str">
            <v>29008</v>
          </cell>
          <cell r="C300" t="str">
            <v>05</v>
          </cell>
          <cell r="D300" t="str">
            <v>29</v>
          </cell>
          <cell r="E300" t="str">
            <v>AL CHATEAULIN HB</v>
          </cell>
          <cell r="F300" t="str">
            <v>LABEL OR</v>
          </cell>
          <cell r="G300">
            <v>48</v>
          </cell>
          <cell r="H300">
            <v>155</v>
          </cell>
        </row>
        <row r="301">
          <cell r="B301" t="str">
            <v>29010</v>
          </cell>
          <cell r="C301" t="str">
            <v>05</v>
          </cell>
          <cell r="D301" t="str">
            <v>29</v>
          </cell>
          <cell r="E301" t="str">
            <v>HANDBALL SUD 29</v>
          </cell>
          <cell r="F301" t="str">
            <v>LABEL ARGENT</v>
          </cell>
          <cell r="G301">
            <v>54</v>
          </cell>
          <cell r="H301">
            <v>138</v>
          </cell>
        </row>
        <row r="302">
          <cell r="B302" t="str">
            <v>29011</v>
          </cell>
          <cell r="C302" t="str">
            <v>05</v>
          </cell>
          <cell r="D302" t="str">
            <v>29</v>
          </cell>
          <cell r="E302" t="str">
            <v>HBC DOUARNENEZ</v>
          </cell>
          <cell r="F302" t="str">
            <v>LABEL OR</v>
          </cell>
          <cell r="G302">
            <v>55</v>
          </cell>
          <cell r="H302">
            <v>148</v>
          </cell>
        </row>
        <row r="303">
          <cell r="B303" t="str">
            <v>29012</v>
          </cell>
          <cell r="C303" t="str">
            <v>05</v>
          </cell>
          <cell r="D303" t="str">
            <v>29</v>
          </cell>
          <cell r="E303" t="str">
            <v>HBC GABERICOIS</v>
          </cell>
          <cell r="F303" t="str">
            <v>LABEL BRONZE</v>
          </cell>
          <cell r="G303">
            <v>20</v>
          </cell>
          <cell r="H303">
            <v>87</v>
          </cell>
        </row>
        <row r="304">
          <cell r="B304" t="str">
            <v>29014</v>
          </cell>
          <cell r="C304" t="str">
            <v>05</v>
          </cell>
          <cell r="D304" t="str">
            <v>29</v>
          </cell>
          <cell r="E304" t="str">
            <v>CA FORESTOIS HB</v>
          </cell>
          <cell r="F304" t="str">
            <v>LABEL SIMPLE</v>
          </cell>
          <cell r="G304">
            <v>22</v>
          </cell>
          <cell r="H304">
            <v>66</v>
          </cell>
        </row>
        <row r="305">
          <cell r="B305" t="str">
            <v>29019</v>
          </cell>
          <cell r="C305" t="str">
            <v>05</v>
          </cell>
          <cell r="D305" t="str">
            <v>29</v>
          </cell>
          <cell r="E305" t="str">
            <v>HBC QUIMPERLE</v>
          </cell>
          <cell r="F305" t="str">
            <v>LABEL BRONZE</v>
          </cell>
          <cell r="G305">
            <v>46</v>
          </cell>
          <cell r="H305">
            <v>82</v>
          </cell>
        </row>
        <row r="306">
          <cell r="B306" t="str">
            <v>29021</v>
          </cell>
          <cell r="C306" t="str">
            <v>05</v>
          </cell>
          <cell r="D306" t="str">
            <v>29</v>
          </cell>
          <cell r="E306" t="str">
            <v>BOURG BLANC HB</v>
          </cell>
          <cell r="F306" t="str">
            <v>LABEL ARGENT</v>
          </cell>
          <cell r="G306">
            <v>53</v>
          </cell>
          <cell r="H306">
            <v>115</v>
          </cell>
        </row>
        <row r="307">
          <cell r="B307" t="str">
            <v>29028</v>
          </cell>
          <cell r="C307" t="str">
            <v>05</v>
          </cell>
          <cell r="D307" t="str">
            <v>29</v>
          </cell>
          <cell r="E307" t="str">
            <v>GOUESNOU HB</v>
          </cell>
          <cell r="F307" t="str">
            <v>LABEL ARGENT</v>
          </cell>
          <cell r="G307">
            <v>50</v>
          </cell>
          <cell r="H307">
            <v>116</v>
          </cell>
        </row>
        <row r="308">
          <cell r="B308" t="str">
            <v>29029</v>
          </cell>
          <cell r="C308" t="str">
            <v>05</v>
          </cell>
          <cell r="D308" t="str">
            <v>29</v>
          </cell>
          <cell r="E308" t="str">
            <v>SAINT RENAN GUILERS HANDBALL</v>
          </cell>
          <cell r="F308" t="str">
            <v>LABEL ARGENT</v>
          </cell>
          <cell r="G308">
            <v>64</v>
          </cell>
          <cell r="H308">
            <v>145</v>
          </cell>
        </row>
        <row r="309">
          <cell r="B309" t="str">
            <v>29031</v>
          </cell>
          <cell r="C309" t="str">
            <v>05</v>
          </cell>
          <cell r="D309" t="str">
            <v>29</v>
          </cell>
          <cell r="E309" t="str">
            <v>PL LAMBEZELLEC BREST</v>
          </cell>
          <cell r="F309" t="str">
            <v>LABEL OR</v>
          </cell>
          <cell r="G309">
            <v>50</v>
          </cell>
          <cell r="H309">
            <v>148</v>
          </cell>
        </row>
        <row r="310">
          <cell r="B310" t="str">
            <v>29032</v>
          </cell>
          <cell r="C310" t="str">
            <v>05</v>
          </cell>
          <cell r="D310" t="str">
            <v>29</v>
          </cell>
          <cell r="E310" t="str">
            <v>MILIZAC HB</v>
          </cell>
          <cell r="F310" t="str">
            <v>LABEL BRONZE</v>
          </cell>
          <cell r="G310">
            <v>45</v>
          </cell>
          <cell r="H310">
            <v>96</v>
          </cell>
        </row>
        <row r="311">
          <cell r="B311" t="str">
            <v>29039</v>
          </cell>
          <cell r="C311" t="str">
            <v>05</v>
          </cell>
          <cell r="D311" t="str">
            <v>29</v>
          </cell>
          <cell r="E311" t="str">
            <v>COTE DES LEGENDES HB</v>
          </cell>
          <cell r="F311" t="str">
            <v>LABEL OR</v>
          </cell>
          <cell r="G311">
            <v>76</v>
          </cell>
          <cell r="H311">
            <v>147</v>
          </cell>
        </row>
        <row r="312">
          <cell r="B312" t="str">
            <v>29040</v>
          </cell>
          <cell r="C312" t="str">
            <v>05</v>
          </cell>
          <cell r="D312" t="str">
            <v>29</v>
          </cell>
          <cell r="E312" t="str">
            <v>ELORN HANDBALL</v>
          </cell>
          <cell r="F312" t="str">
            <v>LABEL OR</v>
          </cell>
          <cell r="G312">
            <v>86</v>
          </cell>
          <cell r="H312">
            <v>168</v>
          </cell>
        </row>
        <row r="313">
          <cell r="B313" t="str">
            <v>29042</v>
          </cell>
          <cell r="C313" t="str">
            <v>05</v>
          </cell>
          <cell r="D313" t="str">
            <v>29</v>
          </cell>
          <cell r="E313" t="str">
            <v>ENTENTE DES ABERS</v>
          </cell>
          <cell r="F313" t="str">
            <v>LABEL ARGENT</v>
          </cell>
          <cell r="G313">
            <v>58</v>
          </cell>
          <cell r="H313">
            <v>135</v>
          </cell>
        </row>
        <row r="314">
          <cell r="B314" t="str">
            <v>29043</v>
          </cell>
          <cell r="C314" t="str">
            <v>05</v>
          </cell>
          <cell r="D314" t="str">
            <v>29</v>
          </cell>
          <cell r="E314" t="str">
            <v>HBC DRENNECOIS</v>
          </cell>
          <cell r="F314" t="str">
            <v>LABEL ARGENT</v>
          </cell>
          <cell r="G314">
            <v>53</v>
          </cell>
          <cell r="H314">
            <v>129</v>
          </cell>
        </row>
        <row r="315">
          <cell r="B315" t="str">
            <v>29044</v>
          </cell>
          <cell r="C315" t="str">
            <v>05</v>
          </cell>
          <cell r="D315" t="str">
            <v>29</v>
          </cell>
          <cell r="E315" t="str">
            <v>STADE PLABENNECOIS HB</v>
          </cell>
          <cell r="F315" t="str">
            <v>LABEL OR</v>
          </cell>
          <cell r="G315">
            <v>58</v>
          </cell>
          <cell r="H315">
            <v>153</v>
          </cell>
        </row>
        <row r="316">
          <cell r="B316" t="str">
            <v>29045</v>
          </cell>
          <cell r="C316" t="str">
            <v>05</v>
          </cell>
          <cell r="D316" t="str">
            <v>29</v>
          </cell>
          <cell r="E316" t="str">
            <v>HBC PLOUVIEN</v>
          </cell>
          <cell r="F316" t="str">
            <v>LABEL ARGENT</v>
          </cell>
          <cell r="G316">
            <v>52</v>
          </cell>
          <cell r="H316">
            <v>111</v>
          </cell>
        </row>
        <row r="317">
          <cell r="B317" t="str">
            <v>29049</v>
          </cell>
          <cell r="C317" t="str">
            <v>05</v>
          </cell>
          <cell r="D317" t="str">
            <v>29</v>
          </cell>
          <cell r="E317" t="str">
            <v>ASC GUICLAN HB</v>
          </cell>
          <cell r="F317" t="str">
            <v>LABEL ARGENT</v>
          </cell>
          <cell r="G317">
            <v>55</v>
          </cell>
          <cell r="H317">
            <v>113</v>
          </cell>
        </row>
        <row r="318">
          <cell r="B318" t="str">
            <v>29051</v>
          </cell>
          <cell r="C318" t="str">
            <v>05</v>
          </cell>
          <cell r="D318" t="str">
            <v>29</v>
          </cell>
          <cell r="E318" t="str">
            <v>LANDI / LAMPAUL HB</v>
          </cell>
          <cell r="F318" t="str">
            <v>LABEL ARGENT</v>
          </cell>
          <cell r="G318">
            <v>55</v>
          </cell>
          <cell r="H318">
            <v>116</v>
          </cell>
        </row>
        <row r="319">
          <cell r="B319" t="str">
            <v>29052</v>
          </cell>
          <cell r="C319" t="str">
            <v>05</v>
          </cell>
          <cell r="D319" t="str">
            <v>29</v>
          </cell>
          <cell r="E319" t="str">
            <v>MORLAIX/PLOUGONVEN HB</v>
          </cell>
          <cell r="F319" t="str">
            <v>LABEL ARGENT</v>
          </cell>
          <cell r="G319">
            <v>35</v>
          </cell>
          <cell r="H319">
            <v>110</v>
          </cell>
        </row>
        <row r="320">
          <cell r="B320" t="str">
            <v>29053</v>
          </cell>
          <cell r="C320" t="str">
            <v>05</v>
          </cell>
          <cell r="D320" t="str">
            <v>29</v>
          </cell>
          <cell r="E320" t="str">
            <v>PLOUDIRY/SIZUN HANDBALL</v>
          </cell>
          <cell r="F320" t="str">
            <v>LABEL ARGENT</v>
          </cell>
          <cell r="G320">
            <v>58</v>
          </cell>
          <cell r="H320">
            <v>129</v>
          </cell>
        </row>
        <row r="321">
          <cell r="B321" t="str">
            <v>29054</v>
          </cell>
          <cell r="C321" t="str">
            <v>05</v>
          </cell>
          <cell r="D321" t="str">
            <v>29</v>
          </cell>
          <cell r="E321" t="str">
            <v>HERMINE KERNIC HB</v>
          </cell>
          <cell r="F321" t="str">
            <v>LABEL BRONZE</v>
          </cell>
          <cell r="G321">
            <v>52</v>
          </cell>
          <cell r="H321">
            <v>100</v>
          </cell>
        </row>
        <row r="322">
          <cell r="B322" t="str">
            <v>29058</v>
          </cell>
          <cell r="C322" t="str">
            <v>05</v>
          </cell>
          <cell r="D322" t="str">
            <v>29</v>
          </cell>
          <cell r="E322" t="str">
            <v>EF PLOUGOURVEST HB</v>
          </cell>
          <cell r="F322" t="str">
            <v>LABEL BRONZE</v>
          </cell>
          <cell r="G322">
            <v>35</v>
          </cell>
          <cell r="H322">
            <v>88</v>
          </cell>
        </row>
        <row r="323">
          <cell r="B323" t="str">
            <v>29059</v>
          </cell>
          <cell r="C323" t="str">
            <v>05</v>
          </cell>
          <cell r="D323" t="str">
            <v>29</v>
          </cell>
          <cell r="E323" t="str">
            <v>PLOUVORN HB</v>
          </cell>
          <cell r="F323" t="str">
            <v>LABEL OR</v>
          </cell>
          <cell r="G323">
            <v>53</v>
          </cell>
          <cell r="H323">
            <v>146</v>
          </cell>
        </row>
        <row r="324">
          <cell r="B324" t="str">
            <v>29063</v>
          </cell>
          <cell r="C324" t="str">
            <v>05</v>
          </cell>
          <cell r="D324" t="str">
            <v>29</v>
          </cell>
          <cell r="E324" t="str">
            <v>ROZ HAND DU 29</v>
          </cell>
          <cell r="F324" t="str">
            <v>LABEL OR</v>
          </cell>
          <cell r="G324">
            <v>72</v>
          </cell>
          <cell r="H324">
            <v>161</v>
          </cell>
        </row>
        <row r="325">
          <cell r="B325" t="str">
            <v>29064</v>
          </cell>
          <cell r="C325" t="str">
            <v>05</v>
          </cell>
          <cell r="D325" t="str">
            <v>29</v>
          </cell>
          <cell r="E325" t="str">
            <v>TAULE CARANTEC HANDBALL</v>
          </cell>
          <cell r="F325" t="str">
            <v>LABEL BRONZE</v>
          </cell>
          <cell r="G325">
            <v>39</v>
          </cell>
          <cell r="H325">
            <v>96</v>
          </cell>
        </row>
        <row r="326">
          <cell r="B326" t="str">
            <v>29067</v>
          </cell>
          <cell r="C326" t="str">
            <v>05</v>
          </cell>
          <cell r="D326" t="str">
            <v>29</v>
          </cell>
          <cell r="E326" t="str">
            <v>PLOUDANIEL HB</v>
          </cell>
          <cell r="F326" t="str">
            <v>LABEL ARGENT</v>
          </cell>
          <cell r="G326">
            <v>61</v>
          </cell>
          <cell r="H326">
            <v>134</v>
          </cell>
        </row>
        <row r="327">
          <cell r="B327" t="str">
            <v>29075</v>
          </cell>
          <cell r="C327" t="str">
            <v>05</v>
          </cell>
          <cell r="D327" t="str">
            <v>29</v>
          </cell>
          <cell r="E327" t="str">
            <v>LOCMARIA HANDBALL</v>
          </cell>
          <cell r="F327" t="str">
            <v>LABEL OR</v>
          </cell>
          <cell r="G327">
            <v>54</v>
          </cell>
          <cell r="H327">
            <v>156</v>
          </cell>
        </row>
        <row r="328">
          <cell r="B328" t="str">
            <v>29082</v>
          </cell>
          <cell r="C328" t="str">
            <v>05</v>
          </cell>
          <cell r="D328" t="str">
            <v>29</v>
          </cell>
          <cell r="E328" t="str">
            <v>PLOUGAR BODILIS HB</v>
          </cell>
          <cell r="F328" t="str">
            <v>LABEL ARGENT</v>
          </cell>
          <cell r="G328">
            <v>58</v>
          </cell>
          <cell r="H328">
            <v>111</v>
          </cell>
        </row>
        <row r="329">
          <cell r="B329" t="str">
            <v>29084</v>
          </cell>
          <cell r="C329" t="str">
            <v>05</v>
          </cell>
          <cell r="D329" t="str">
            <v>29</v>
          </cell>
          <cell r="E329" t="str">
            <v>HBC PONT DE BUIS</v>
          </cell>
          <cell r="F329" t="str">
            <v>LABEL ARGENT</v>
          </cell>
          <cell r="G329">
            <v>44</v>
          </cell>
          <cell r="H329">
            <v>115</v>
          </cell>
        </row>
        <row r="330">
          <cell r="B330" t="str">
            <v>29086</v>
          </cell>
          <cell r="C330" t="str">
            <v>05</v>
          </cell>
          <cell r="D330" t="str">
            <v>29</v>
          </cell>
          <cell r="E330" t="str">
            <v>HBC PLEYBEN</v>
          </cell>
          <cell r="F330" t="str">
            <v>LABEL ARGENT</v>
          </cell>
          <cell r="G330">
            <v>58</v>
          </cell>
          <cell r="H330">
            <v>118</v>
          </cell>
        </row>
        <row r="331">
          <cell r="B331" t="str">
            <v>29089</v>
          </cell>
          <cell r="C331" t="str">
            <v>05</v>
          </cell>
          <cell r="D331" t="str">
            <v>29</v>
          </cell>
          <cell r="E331" t="str">
            <v>PL CB BREST</v>
          </cell>
          <cell r="F331" t="str">
            <v>LABEL ARGENT</v>
          </cell>
          <cell r="G331">
            <v>47</v>
          </cell>
          <cell r="H331">
            <v>111</v>
          </cell>
        </row>
        <row r="332">
          <cell r="B332" t="str">
            <v>29091</v>
          </cell>
          <cell r="C332" t="str">
            <v>05</v>
          </cell>
          <cell r="D332" t="str">
            <v>29</v>
          </cell>
          <cell r="E332" t="str">
            <v>PONT DE L IROISE HANDBALL</v>
          </cell>
          <cell r="F332" t="str">
            <v>LABEL ARGENT</v>
          </cell>
          <cell r="G332">
            <v>56</v>
          </cell>
          <cell r="H332">
            <v>131</v>
          </cell>
        </row>
        <row r="333">
          <cell r="B333" t="str">
            <v>29102</v>
          </cell>
          <cell r="C333" t="str">
            <v>05</v>
          </cell>
          <cell r="D333" t="str">
            <v>29</v>
          </cell>
          <cell r="E333" t="str">
            <v>PLOUGONVELIN HB</v>
          </cell>
          <cell r="F333" t="str">
            <v>LABEL OR</v>
          </cell>
          <cell r="G333">
            <v>63</v>
          </cell>
          <cell r="H333">
            <v>149</v>
          </cell>
        </row>
        <row r="334">
          <cell r="B334" t="str">
            <v>29109</v>
          </cell>
          <cell r="C334" t="str">
            <v>05</v>
          </cell>
          <cell r="D334" t="str">
            <v>29</v>
          </cell>
          <cell r="E334" t="str">
            <v>PLOUGUIN HB</v>
          </cell>
          <cell r="F334" t="str">
            <v>LABEL BRONZE</v>
          </cell>
          <cell r="G334">
            <v>41</v>
          </cell>
          <cell r="H334">
            <v>86</v>
          </cell>
        </row>
        <row r="335">
          <cell r="B335" t="str">
            <v>29112</v>
          </cell>
          <cell r="C335" t="str">
            <v>05</v>
          </cell>
          <cell r="D335" t="str">
            <v>29</v>
          </cell>
          <cell r="E335" t="str">
            <v>HBC BANNALEC</v>
          </cell>
          <cell r="F335" t="str">
            <v>AUCUN LABEL</v>
          </cell>
          <cell r="G335">
            <v>5</v>
          </cell>
          <cell r="H335">
            <v>46</v>
          </cell>
        </row>
        <row r="336">
          <cell r="B336" t="str">
            <v>29113</v>
          </cell>
          <cell r="C336" t="str">
            <v>05</v>
          </cell>
          <cell r="D336" t="str">
            <v>29</v>
          </cell>
          <cell r="E336" t="str">
            <v>HBC BIGOUDEN</v>
          </cell>
          <cell r="F336" t="str">
            <v>LABEL BRONZE</v>
          </cell>
          <cell r="G336">
            <v>50</v>
          </cell>
          <cell r="H336">
            <v>96</v>
          </cell>
        </row>
        <row r="337">
          <cell r="B337" t="str">
            <v>29115</v>
          </cell>
          <cell r="C337" t="str">
            <v>05</v>
          </cell>
          <cell r="D337" t="str">
            <v>29</v>
          </cell>
          <cell r="E337" t="str">
            <v>HBC BRIEC</v>
          </cell>
          <cell r="F337" t="str">
            <v>LABEL BRONZE</v>
          </cell>
          <cell r="G337">
            <v>37</v>
          </cell>
          <cell r="H337">
            <v>83</v>
          </cell>
        </row>
        <row r="338">
          <cell r="B338" t="str">
            <v>29121</v>
          </cell>
          <cell r="C338" t="str">
            <v>05</v>
          </cell>
          <cell r="D338" t="str">
            <v>29</v>
          </cell>
          <cell r="E338" t="str">
            <v>WAR RAOK KLOAR</v>
          </cell>
          <cell r="F338" t="str">
            <v>LABEL ARGENT</v>
          </cell>
          <cell r="G338">
            <v>24</v>
          </cell>
          <cell r="H338">
            <v>131</v>
          </cell>
        </row>
        <row r="339">
          <cell r="B339" t="str">
            <v>29124</v>
          </cell>
          <cell r="C339" t="str">
            <v>05</v>
          </cell>
          <cell r="D339" t="str">
            <v>29</v>
          </cell>
          <cell r="E339" t="str">
            <v>HB SAINT THO</v>
          </cell>
          <cell r="F339" t="str">
            <v>LABEL BRONZE</v>
          </cell>
          <cell r="G339">
            <v>51</v>
          </cell>
          <cell r="H339">
            <v>91</v>
          </cell>
        </row>
        <row r="340">
          <cell r="B340" t="str">
            <v>29125</v>
          </cell>
          <cell r="C340" t="str">
            <v>05</v>
          </cell>
          <cell r="D340" t="str">
            <v>29</v>
          </cell>
          <cell r="E340" t="str">
            <v>ENTENTE SPORTIVE LA FLECHE</v>
          </cell>
          <cell r="F340" t="str">
            <v>LABEL BRONZE</v>
          </cell>
          <cell r="G340">
            <v>54</v>
          </cell>
          <cell r="H340">
            <v>99</v>
          </cell>
        </row>
        <row r="341">
          <cell r="B341" t="str">
            <v>29128</v>
          </cell>
          <cell r="C341" t="str">
            <v>05</v>
          </cell>
          <cell r="D341" t="str">
            <v>29</v>
          </cell>
          <cell r="E341" t="str">
            <v>QUIMPER CORNOUAILLE HB</v>
          </cell>
          <cell r="F341" t="str">
            <v>LABEL SIMPLE</v>
          </cell>
          <cell r="G341">
            <v>35</v>
          </cell>
          <cell r="H341">
            <v>73</v>
          </cell>
        </row>
        <row r="342">
          <cell r="B342" t="str">
            <v>29130</v>
          </cell>
          <cell r="C342" t="str">
            <v>05</v>
          </cell>
          <cell r="D342" t="str">
            <v>29</v>
          </cell>
          <cell r="E342" t="str">
            <v>ABER BENOIT HBC</v>
          </cell>
          <cell r="F342" t="str">
            <v>LABEL ARGENT</v>
          </cell>
          <cell r="G342">
            <v>50</v>
          </cell>
          <cell r="H342">
            <v>128</v>
          </cell>
        </row>
        <row r="343">
          <cell r="B343" t="str">
            <v>29132</v>
          </cell>
          <cell r="C343" t="str">
            <v>05</v>
          </cell>
          <cell r="D343" t="str">
            <v>29</v>
          </cell>
          <cell r="E343" t="str">
            <v>FOREST LANDERNEAU HB</v>
          </cell>
          <cell r="F343" t="str">
            <v>LABEL SIMPLE</v>
          </cell>
          <cell r="G343">
            <v>31</v>
          </cell>
          <cell r="H343">
            <v>63</v>
          </cell>
        </row>
        <row r="344">
          <cell r="B344" t="str">
            <v>29136</v>
          </cell>
          <cell r="C344" t="str">
            <v>05</v>
          </cell>
          <cell r="D344" t="str">
            <v>29</v>
          </cell>
          <cell r="E344" t="str">
            <v>PSM HANDBALL</v>
          </cell>
          <cell r="F344" t="str">
            <v>LABEL ARGENT</v>
          </cell>
          <cell r="G344">
            <v>48</v>
          </cell>
          <cell r="H344">
            <v>126</v>
          </cell>
        </row>
        <row r="345">
          <cell r="B345" t="str">
            <v>29138</v>
          </cell>
          <cell r="C345" t="str">
            <v>05</v>
          </cell>
          <cell r="D345" t="str">
            <v>29</v>
          </cell>
          <cell r="E345" t="str">
            <v>CORSEN HANDBALL</v>
          </cell>
          <cell r="F345" t="str">
            <v>LABEL BRONZE</v>
          </cell>
          <cell r="G345">
            <v>47</v>
          </cell>
          <cell r="H345">
            <v>83</v>
          </cell>
        </row>
        <row r="346">
          <cell r="B346" t="str">
            <v>35001</v>
          </cell>
          <cell r="C346" t="str">
            <v>05</v>
          </cell>
          <cell r="D346" t="str">
            <v>35</v>
          </cell>
          <cell r="E346" t="str">
            <v>CERCLE PAUL BERT RENNES HB</v>
          </cell>
          <cell r="F346" t="str">
            <v>LABEL OR</v>
          </cell>
          <cell r="G346">
            <v>66</v>
          </cell>
          <cell r="H346">
            <v>152</v>
          </cell>
        </row>
        <row r="347">
          <cell r="B347" t="str">
            <v>35002</v>
          </cell>
          <cell r="C347" t="str">
            <v>05</v>
          </cell>
          <cell r="D347" t="str">
            <v>35</v>
          </cell>
          <cell r="E347" t="str">
            <v>AL CANCALE</v>
          </cell>
          <cell r="F347" t="str">
            <v>LABEL OR</v>
          </cell>
          <cell r="G347">
            <v>49</v>
          </cell>
          <cell r="H347">
            <v>147</v>
          </cell>
        </row>
        <row r="348">
          <cell r="B348" t="str">
            <v>35004</v>
          </cell>
          <cell r="C348" t="str">
            <v>05</v>
          </cell>
          <cell r="D348" t="str">
            <v>35</v>
          </cell>
          <cell r="E348" t="str">
            <v>ESPERANCE HANDBALL CHARTRES-BZH</v>
          </cell>
          <cell r="F348" t="str">
            <v>LABEL ARGENT</v>
          </cell>
          <cell r="G348">
            <v>29</v>
          </cell>
          <cell r="H348">
            <v>118</v>
          </cell>
        </row>
        <row r="349">
          <cell r="B349" t="str">
            <v>35005</v>
          </cell>
          <cell r="C349" t="str">
            <v>05</v>
          </cell>
          <cell r="D349" t="str">
            <v>35</v>
          </cell>
          <cell r="E349" t="str">
            <v>CMG sur Ille Handball</v>
          </cell>
          <cell r="F349" t="str">
            <v>LABEL SIMPLE</v>
          </cell>
          <cell r="G349">
            <v>25</v>
          </cell>
          <cell r="H349">
            <v>73</v>
          </cell>
        </row>
        <row r="350">
          <cell r="B350" t="str">
            <v>35007</v>
          </cell>
          <cell r="C350" t="str">
            <v>05</v>
          </cell>
          <cell r="D350" t="str">
            <v>35</v>
          </cell>
          <cell r="E350" t="str">
            <v>CESSON RENNES METROPOLE HB</v>
          </cell>
          <cell r="F350" t="str">
            <v>LABEL ARGENT</v>
          </cell>
          <cell r="G350">
            <v>43</v>
          </cell>
          <cell r="H350">
            <v>116</v>
          </cell>
        </row>
        <row r="351">
          <cell r="B351" t="str">
            <v>35009</v>
          </cell>
          <cell r="C351" t="str">
            <v>05</v>
          </cell>
          <cell r="D351" t="str">
            <v>35</v>
          </cell>
          <cell r="E351" t="str">
            <v>HANDBALL CLUB DOL DE BRETAGNE</v>
          </cell>
          <cell r="F351" t="str">
            <v>LABEL ARGENT</v>
          </cell>
          <cell r="G351">
            <v>60</v>
          </cell>
          <cell r="H351">
            <v>110</v>
          </cell>
        </row>
        <row r="352">
          <cell r="B352" t="str">
            <v>35010</v>
          </cell>
          <cell r="C352" t="str">
            <v>05</v>
          </cell>
          <cell r="D352" t="str">
            <v>35</v>
          </cell>
          <cell r="E352" t="str">
            <v>AGL HB FOUGERES</v>
          </cell>
          <cell r="F352" t="str">
            <v>LABEL ARGENT</v>
          </cell>
          <cell r="G352">
            <v>69</v>
          </cell>
          <cell r="H352">
            <v>126</v>
          </cell>
        </row>
        <row r="353">
          <cell r="B353" t="str">
            <v>35011</v>
          </cell>
          <cell r="C353" t="str">
            <v>05</v>
          </cell>
          <cell r="D353" t="str">
            <v>35</v>
          </cell>
          <cell r="E353" t="str">
            <v>GUICHEN HB</v>
          </cell>
          <cell r="F353" t="str">
            <v>LABEL SIMPLE</v>
          </cell>
          <cell r="G353">
            <v>28</v>
          </cell>
          <cell r="H353">
            <v>55</v>
          </cell>
        </row>
        <row r="354">
          <cell r="B354" t="str">
            <v>35012</v>
          </cell>
          <cell r="C354" t="str">
            <v>05</v>
          </cell>
          <cell r="D354" t="str">
            <v>35</v>
          </cell>
          <cell r="E354" t="str">
            <v>US LIFFRE</v>
          </cell>
          <cell r="F354" t="str">
            <v>LABEL ARGENT</v>
          </cell>
          <cell r="G354">
            <v>43</v>
          </cell>
          <cell r="H354">
            <v>112</v>
          </cell>
        </row>
        <row r="355">
          <cell r="B355" t="str">
            <v>35013</v>
          </cell>
          <cell r="C355" t="str">
            <v>05</v>
          </cell>
          <cell r="D355" t="str">
            <v>35</v>
          </cell>
          <cell r="E355" t="str">
            <v>BROCELI HAND</v>
          </cell>
          <cell r="F355" t="str">
            <v>LABEL ARGENT</v>
          </cell>
          <cell r="G355">
            <v>41</v>
          </cell>
          <cell r="H355">
            <v>111</v>
          </cell>
        </row>
        <row r="356">
          <cell r="B356" t="str">
            <v>35014</v>
          </cell>
          <cell r="C356" t="str">
            <v>05</v>
          </cell>
          <cell r="D356" t="str">
            <v>35</v>
          </cell>
          <cell r="E356" t="str">
            <v>OC MONTAUBAN</v>
          </cell>
          <cell r="F356" t="str">
            <v>LABEL SIMPLE</v>
          </cell>
          <cell r="G356">
            <v>38</v>
          </cell>
          <cell r="H356">
            <v>73</v>
          </cell>
        </row>
        <row r="357">
          <cell r="B357" t="str">
            <v>35017</v>
          </cell>
          <cell r="C357" t="str">
            <v>05</v>
          </cell>
          <cell r="D357" t="str">
            <v>35</v>
          </cell>
          <cell r="E357" t="str">
            <v>ELAN SPORTIF REDON</v>
          </cell>
          <cell r="F357" t="str">
            <v>LABEL OR</v>
          </cell>
          <cell r="G357">
            <v>82</v>
          </cell>
          <cell r="H357">
            <v>169</v>
          </cell>
        </row>
        <row r="358">
          <cell r="B358" t="str">
            <v>35018</v>
          </cell>
          <cell r="C358" t="str">
            <v>05</v>
          </cell>
          <cell r="D358" t="str">
            <v>35</v>
          </cell>
          <cell r="E358" t="str">
            <v>CADETS DE BRETAGNE RENNES</v>
          </cell>
          <cell r="F358" t="str">
            <v>LABEL BRONZE</v>
          </cell>
          <cell r="G358">
            <v>35</v>
          </cell>
          <cell r="H358">
            <v>90</v>
          </cell>
        </row>
        <row r="359">
          <cell r="B359" t="str">
            <v>35023</v>
          </cell>
          <cell r="C359" t="str">
            <v>05</v>
          </cell>
          <cell r="D359" t="str">
            <v>35</v>
          </cell>
          <cell r="E359" t="str">
            <v>CJF SAINT MALO HB</v>
          </cell>
          <cell r="F359" t="str">
            <v>LABEL ARGENT</v>
          </cell>
          <cell r="G359">
            <v>59</v>
          </cell>
          <cell r="H359">
            <v>139</v>
          </cell>
        </row>
        <row r="360">
          <cell r="B360" t="str">
            <v>35024</v>
          </cell>
          <cell r="C360" t="str">
            <v>05</v>
          </cell>
          <cell r="D360" t="str">
            <v>35</v>
          </cell>
          <cell r="E360" t="str">
            <v>LA VITREENNE</v>
          </cell>
          <cell r="F360" t="str">
            <v>LABEL OR</v>
          </cell>
          <cell r="G360">
            <v>65</v>
          </cell>
          <cell r="H360">
            <v>158</v>
          </cell>
        </row>
        <row r="361">
          <cell r="B361" t="str">
            <v>35026</v>
          </cell>
          <cell r="C361" t="str">
            <v>05</v>
          </cell>
          <cell r="D361" t="str">
            <v>35</v>
          </cell>
          <cell r="E361" t="str">
            <v>CS BETTON SECTION HANDBALL</v>
          </cell>
          <cell r="F361" t="str">
            <v>LABEL OR</v>
          </cell>
          <cell r="G361">
            <v>67</v>
          </cell>
          <cell r="H361">
            <v>146</v>
          </cell>
        </row>
        <row r="362">
          <cell r="B362" t="str">
            <v>35036</v>
          </cell>
          <cell r="C362" t="str">
            <v>05</v>
          </cell>
          <cell r="D362" t="str">
            <v>35</v>
          </cell>
          <cell r="E362" t="str">
            <v>ASC MAURE DE BRETAGNE HANDBALL</v>
          </cell>
          <cell r="F362" t="str">
            <v>LABEL ARGENT</v>
          </cell>
          <cell r="G362">
            <v>60</v>
          </cell>
          <cell r="H362">
            <v>125</v>
          </cell>
        </row>
        <row r="363">
          <cell r="B363" t="str">
            <v>35037</v>
          </cell>
          <cell r="C363" t="str">
            <v>05</v>
          </cell>
          <cell r="D363" t="str">
            <v>35</v>
          </cell>
          <cell r="E363" t="str">
            <v>HBC CHATEAUBOURG</v>
          </cell>
          <cell r="F363" t="str">
            <v>LABEL ARGENT</v>
          </cell>
          <cell r="G363">
            <v>55</v>
          </cell>
          <cell r="H363">
            <v>126</v>
          </cell>
        </row>
        <row r="364">
          <cell r="B364" t="str">
            <v>35045</v>
          </cell>
          <cell r="C364" t="str">
            <v>05</v>
          </cell>
          <cell r="D364" t="str">
            <v>35</v>
          </cell>
          <cell r="E364" t="str">
            <v>THORIGNE FOUILLARD HANDBALL CLUB</v>
          </cell>
          <cell r="F364" t="str">
            <v>LABEL BRONZE</v>
          </cell>
          <cell r="G364">
            <v>28</v>
          </cell>
          <cell r="H364">
            <v>95</v>
          </cell>
        </row>
        <row r="365">
          <cell r="B365" t="str">
            <v>35046</v>
          </cell>
          <cell r="C365" t="str">
            <v>05</v>
          </cell>
          <cell r="D365" t="str">
            <v>35</v>
          </cell>
          <cell r="E365" t="str">
            <v>AS CHANTEPIE HANDBALL</v>
          </cell>
          <cell r="F365" t="str">
            <v>LABEL ARGENT</v>
          </cell>
          <cell r="G365">
            <v>74</v>
          </cell>
          <cell r="H365">
            <v>134</v>
          </cell>
        </row>
        <row r="366">
          <cell r="B366" t="str">
            <v>35063</v>
          </cell>
          <cell r="C366" t="str">
            <v>05</v>
          </cell>
          <cell r="D366" t="str">
            <v>35</v>
          </cell>
          <cell r="E366" t="str">
            <v>CLUB OLYMPIQUE PACEEN HANDBALL</v>
          </cell>
          <cell r="F366" t="str">
            <v>LABEL SIMPLE</v>
          </cell>
          <cell r="G366">
            <v>28</v>
          </cell>
          <cell r="H366">
            <v>55</v>
          </cell>
        </row>
        <row r="367">
          <cell r="B367" t="str">
            <v>35064</v>
          </cell>
          <cell r="C367" t="str">
            <v>05</v>
          </cell>
          <cell r="D367" t="str">
            <v>35</v>
          </cell>
          <cell r="E367" t="str">
            <v>SC MEVENNAIS HANDBALL</v>
          </cell>
          <cell r="F367" t="str">
            <v>LABEL BRONZE</v>
          </cell>
          <cell r="G367">
            <v>38</v>
          </cell>
          <cell r="H367">
            <v>85</v>
          </cell>
        </row>
        <row r="368">
          <cell r="B368" t="str">
            <v>35066</v>
          </cell>
          <cell r="C368" t="str">
            <v>05</v>
          </cell>
          <cell r="D368" t="str">
            <v>35</v>
          </cell>
          <cell r="E368" t="str">
            <v>JEANNE D ARC BRUZ</v>
          </cell>
          <cell r="F368" t="str">
            <v>LABEL ARGENT</v>
          </cell>
          <cell r="G368">
            <v>39</v>
          </cell>
          <cell r="H368">
            <v>112</v>
          </cell>
        </row>
        <row r="369">
          <cell r="B369" t="str">
            <v>35067</v>
          </cell>
          <cell r="C369" t="str">
            <v>05</v>
          </cell>
          <cell r="D369" t="str">
            <v>35</v>
          </cell>
          <cell r="E369" t="str">
            <v>UNION SPORTIVE DE BAIN</v>
          </cell>
          <cell r="F369" t="str">
            <v>LABEL SIMPLE</v>
          </cell>
          <cell r="G369">
            <v>30</v>
          </cell>
          <cell r="H369">
            <v>67</v>
          </cell>
        </row>
        <row r="370">
          <cell r="B370" t="str">
            <v>35068</v>
          </cell>
          <cell r="C370" t="str">
            <v>05</v>
          </cell>
          <cell r="D370" t="str">
            <v>35</v>
          </cell>
          <cell r="E370" t="str">
            <v>RETIERS,PRAFPG HANDBALL</v>
          </cell>
          <cell r="F370" t="str">
            <v>LABEL ARGENT</v>
          </cell>
          <cell r="G370">
            <v>64</v>
          </cell>
          <cell r="H370">
            <v>141</v>
          </cell>
        </row>
        <row r="371">
          <cell r="B371" t="str">
            <v>35069</v>
          </cell>
          <cell r="C371" t="str">
            <v>05</v>
          </cell>
          <cell r="D371" t="str">
            <v>35</v>
          </cell>
          <cell r="E371" t="str">
            <v>HBC ARLEQUIN ST AUBIN D AUBIGN</v>
          </cell>
          <cell r="F371" t="str">
            <v>LABEL ARGENT</v>
          </cell>
          <cell r="G371">
            <v>44</v>
          </cell>
          <cell r="H371">
            <v>124</v>
          </cell>
        </row>
        <row r="372">
          <cell r="B372" t="str">
            <v>35071</v>
          </cell>
          <cell r="C372" t="str">
            <v>05</v>
          </cell>
          <cell r="D372" t="str">
            <v>35</v>
          </cell>
          <cell r="E372" t="str">
            <v>BREAL SAINT THURIAL HANDBALL</v>
          </cell>
          <cell r="F372" t="str">
            <v>LABEL BRONZE</v>
          </cell>
          <cell r="G372">
            <v>36</v>
          </cell>
          <cell r="H372">
            <v>86</v>
          </cell>
        </row>
        <row r="373">
          <cell r="B373" t="str">
            <v>35074</v>
          </cell>
          <cell r="C373" t="str">
            <v>05</v>
          </cell>
          <cell r="D373" t="str">
            <v>35</v>
          </cell>
          <cell r="E373" t="str">
            <v>RENNES METROPOLE HB</v>
          </cell>
          <cell r="F373" t="str">
            <v>LABEL ARGENT</v>
          </cell>
          <cell r="G373">
            <v>48</v>
          </cell>
          <cell r="H373">
            <v>133</v>
          </cell>
        </row>
        <row r="374">
          <cell r="B374" t="str">
            <v>35075</v>
          </cell>
          <cell r="C374" t="str">
            <v>05</v>
          </cell>
          <cell r="D374" t="str">
            <v>35</v>
          </cell>
          <cell r="E374" t="str">
            <v>AS GEVEZE HB</v>
          </cell>
          <cell r="F374" t="str">
            <v>LABEL BRONZE</v>
          </cell>
          <cell r="G374">
            <v>43</v>
          </cell>
          <cell r="H374">
            <v>90</v>
          </cell>
        </row>
        <row r="375">
          <cell r="B375" t="str">
            <v>35076</v>
          </cell>
          <cell r="C375" t="str">
            <v>05</v>
          </cell>
          <cell r="D375" t="str">
            <v>35</v>
          </cell>
          <cell r="E375" t="str">
            <v>HB JANZE</v>
          </cell>
          <cell r="F375" t="str">
            <v>LABEL BRONZE</v>
          </cell>
          <cell r="G375">
            <v>53</v>
          </cell>
          <cell r="H375">
            <v>89</v>
          </cell>
        </row>
        <row r="376">
          <cell r="B376" t="str">
            <v>35083</v>
          </cell>
          <cell r="C376" t="str">
            <v>05</v>
          </cell>
          <cell r="D376" t="str">
            <v>35</v>
          </cell>
          <cell r="E376" t="str">
            <v>US SAINT GILLES</v>
          </cell>
          <cell r="F376" t="str">
            <v>LABEL BRONZE</v>
          </cell>
          <cell r="G376">
            <v>53</v>
          </cell>
          <cell r="H376">
            <v>89</v>
          </cell>
        </row>
        <row r="377">
          <cell r="B377" t="str">
            <v>35085</v>
          </cell>
          <cell r="C377" t="str">
            <v>05</v>
          </cell>
          <cell r="D377" t="str">
            <v>35</v>
          </cell>
          <cell r="E377" t="str">
            <v>COBSE HB</v>
          </cell>
          <cell r="F377" t="str">
            <v>LABEL SIMPLE</v>
          </cell>
          <cell r="G377">
            <v>43</v>
          </cell>
          <cell r="H377">
            <v>66</v>
          </cell>
        </row>
        <row r="378">
          <cell r="B378" t="str">
            <v>56003</v>
          </cell>
          <cell r="C378" t="str">
            <v>05</v>
          </cell>
          <cell r="D378" t="str">
            <v>56</v>
          </cell>
          <cell r="E378" t="str">
            <v>SCORFF HB</v>
          </cell>
          <cell r="F378" t="str">
            <v>LABEL SIMPLE</v>
          </cell>
          <cell r="G378">
            <v>24</v>
          </cell>
          <cell r="H378">
            <v>70</v>
          </cell>
        </row>
        <row r="379">
          <cell r="B379" t="str">
            <v>56005</v>
          </cell>
          <cell r="C379" t="str">
            <v>05</v>
          </cell>
          <cell r="D379" t="str">
            <v>56</v>
          </cell>
          <cell r="E379" t="str">
            <v>FOYER LAIQUE INGUINIEL</v>
          </cell>
          <cell r="F379" t="str">
            <v>LABEL SIMPLE</v>
          </cell>
          <cell r="G379">
            <v>40</v>
          </cell>
          <cell r="H379">
            <v>56</v>
          </cell>
        </row>
        <row r="380">
          <cell r="B380" t="str">
            <v>56010</v>
          </cell>
          <cell r="C380" t="str">
            <v>05</v>
          </cell>
          <cell r="D380" t="str">
            <v>56</v>
          </cell>
          <cell r="E380" t="str">
            <v>LANESTER HB</v>
          </cell>
          <cell r="F380" t="str">
            <v>LABEL OR</v>
          </cell>
          <cell r="G380">
            <v>57</v>
          </cell>
          <cell r="H380">
            <v>151</v>
          </cell>
        </row>
        <row r="381">
          <cell r="B381" t="str">
            <v>56012</v>
          </cell>
          <cell r="C381" t="str">
            <v>05</v>
          </cell>
          <cell r="D381" t="str">
            <v>56</v>
          </cell>
          <cell r="E381" t="str">
            <v>INAM HANDBALL</v>
          </cell>
          <cell r="F381" t="str">
            <v>LABEL SIMPLE</v>
          </cell>
          <cell r="G381">
            <v>32</v>
          </cell>
          <cell r="H381">
            <v>78</v>
          </cell>
        </row>
        <row r="382">
          <cell r="B382" t="str">
            <v>56013</v>
          </cell>
          <cell r="C382" t="str">
            <v>05</v>
          </cell>
          <cell r="D382" t="str">
            <v>56</v>
          </cell>
          <cell r="E382" t="str">
            <v>BAUD LOCMINE HB</v>
          </cell>
          <cell r="F382" t="str">
            <v>LABEL ARGENT</v>
          </cell>
          <cell r="G382">
            <v>46</v>
          </cell>
          <cell r="H382">
            <v>129</v>
          </cell>
        </row>
        <row r="383">
          <cell r="B383" t="str">
            <v>56015</v>
          </cell>
          <cell r="C383" t="str">
            <v>05</v>
          </cell>
          <cell r="D383" t="str">
            <v>56</v>
          </cell>
          <cell r="E383" t="str">
            <v>ES PLESCOP HANDBALL</v>
          </cell>
          <cell r="F383" t="str">
            <v>LABEL BRONZE</v>
          </cell>
          <cell r="G383">
            <v>42</v>
          </cell>
          <cell r="H383">
            <v>91</v>
          </cell>
        </row>
        <row r="384">
          <cell r="B384" t="str">
            <v>56016</v>
          </cell>
          <cell r="C384" t="str">
            <v>05</v>
          </cell>
          <cell r="D384" t="str">
            <v>56</v>
          </cell>
          <cell r="E384" t="str">
            <v>PLOERMEL HBC</v>
          </cell>
          <cell r="F384" t="str">
            <v>LABEL BRONZE</v>
          </cell>
          <cell r="G384">
            <v>47</v>
          </cell>
          <cell r="H384">
            <v>90</v>
          </cell>
        </row>
        <row r="385">
          <cell r="B385" t="str">
            <v>56020</v>
          </cell>
          <cell r="C385" t="str">
            <v>05</v>
          </cell>
          <cell r="D385" t="str">
            <v>56</v>
          </cell>
          <cell r="E385" t="str">
            <v>RIANTEC HANDBALL</v>
          </cell>
          <cell r="F385" t="str">
            <v>LABEL ARGENT</v>
          </cell>
          <cell r="G385">
            <v>48</v>
          </cell>
          <cell r="H385">
            <v>113</v>
          </cell>
        </row>
        <row r="386">
          <cell r="B386" t="str">
            <v>56021</v>
          </cell>
          <cell r="C386" t="str">
            <v>05</v>
          </cell>
          <cell r="D386" t="str">
            <v>56</v>
          </cell>
          <cell r="E386" t="str">
            <v>US SENE HB</v>
          </cell>
          <cell r="F386" t="str">
            <v>LABEL SIMPLE</v>
          </cell>
          <cell r="G386">
            <v>26</v>
          </cell>
          <cell r="H386">
            <v>70</v>
          </cell>
        </row>
        <row r="387">
          <cell r="B387" t="str">
            <v>56022</v>
          </cell>
          <cell r="C387" t="str">
            <v>05</v>
          </cell>
          <cell r="D387" t="str">
            <v>56</v>
          </cell>
          <cell r="E387" t="str">
            <v>VANNES AC HB</v>
          </cell>
          <cell r="F387" t="str">
            <v>LABEL ARGENT</v>
          </cell>
          <cell r="G387">
            <v>46</v>
          </cell>
          <cell r="H387">
            <v>119</v>
          </cell>
        </row>
        <row r="388">
          <cell r="B388" t="str">
            <v>56028</v>
          </cell>
          <cell r="C388" t="str">
            <v>05</v>
          </cell>
          <cell r="D388" t="str">
            <v>56</v>
          </cell>
          <cell r="E388" t="str">
            <v>ETOILE SPORTIVE SAINT AVE MEUCON HB</v>
          </cell>
          <cell r="F388" t="str">
            <v>LABEL SIMPLE</v>
          </cell>
          <cell r="G388">
            <v>33</v>
          </cell>
          <cell r="H388">
            <v>70</v>
          </cell>
        </row>
        <row r="389">
          <cell r="B389" t="str">
            <v>56029</v>
          </cell>
          <cell r="C389" t="str">
            <v>05</v>
          </cell>
          <cell r="D389" t="str">
            <v>56</v>
          </cell>
          <cell r="E389" t="str">
            <v>AMICALE LAIQUE QUEVEN</v>
          </cell>
          <cell r="F389" t="str">
            <v>AUCUN LABEL</v>
          </cell>
          <cell r="G389">
            <v>22</v>
          </cell>
          <cell r="H389">
            <v>42</v>
          </cell>
        </row>
        <row r="390">
          <cell r="B390" t="str">
            <v>56039</v>
          </cell>
          <cell r="C390" t="str">
            <v>05</v>
          </cell>
          <cell r="D390" t="str">
            <v>56</v>
          </cell>
          <cell r="E390" t="str">
            <v>HandBall Club Kervignac</v>
          </cell>
          <cell r="F390" t="str">
            <v>LABEL ARGENT</v>
          </cell>
          <cell r="G390">
            <v>53</v>
          </cell>
          <cell r="H390">
            <v>115</v>
          </cell>
        </row>
        <row r="391">
          <cell r="B391" t="str">
            <v>56041</v>
          </cell>
          <cell r="C391" t="str">
            <v>05</v>
          </cell>
          <cell r="D391" t="str">
            <v>56</v>
          </cell>
          <cell r="E391" t="str">
            <v>LAITA GUIDEL HANDBALL</v>
          </cell>
          <cell r="F391" t="str">
            <v>LABEL BRONZE</v>
          </cell>
          <cell r="G391">
            <v>41</v>
          </cell>
          <cell r="H391">
            <v>82</v>
          </cell>
        </row>
        <row r="392">
          <cell r="B392" t="str">
            <v>56044</v>
          </cell>
          <cell r="C392" t="str">
            <v>05</v>
          </cell>
          <cell r="D392" t="str">
            <v>56</v>
          </cell>
          <cell r="E392" t="str">
            <v>STIREN LANGUIDIC</v>
          </cell>
          <cell r="F392" t="str">
            <v>LABEL OR</v>
          </cell>
          <cell r="G392">
            <v>81</v>
          </cell>
          <cell r="H392">
            <v>148</v>
          </cell>
        </row>
        <row r="393">
          <cell r="B393" t="str">
            <v>56048</v>
          </cell>
          <cell r="C393" t="str">
            <v>05</v>
          </cell>
          <cell r="D393" t="str">
            <v>56</v>
          </cell>
          <cell r="E393" t="str">
            <v>HBC NOYAL-MUZILLAC</v>
          </cell>
          <cell r="F393" t="str">
            <v>LABEL OR</v>
          </cell>
          <cell r="G393">
            <v>54</v>
          </cell>
          <cell r="H393">
            <v>148</v>
          </cell>
        </row>
        <row r="394">
          <cell r="B394" t="str">
            <v>56056</v>
          </cell>
          <cell r="C394" t="str">
            <v>05</v>
          </cell>
          <cell r="D394" t="str">
            <v>56</v>
          </cell>
          <cell r="E394" t="str">
            <v>GUENIN PLUMELIAU HB</v>
          </cell>
          <cell r="F394" t="str">
            <v>LABEL SIMPLE</v>
          </cell>
          <cell r="G394">
            <v>22</v>
          </cell>
          <cell r="H394">
            <v>69</v>
          </cell>
        </row>
        <row r="395">
          <cell r="B395" t="str">
            <v>56057</v>
          </cell>
          <cell r="C395" t="str">
            <v>05</v>
          </cell>
          <cell r="D395" t="str">
            <v>56</v>
          </cell>
          <cell r="E395" t="str">
            <v>HBC R KISTREBERH</v>
          </cell>
          <cell r="F395" t="str">
            <v>LABEL SIMPLE</v>
          </cell>
          <cell r="G395">
            <v>28</v>
          </cell>
          <cell r="H395">
            <v>70</v>
          </cell>
        </row>
        <row r="396">
          <cell r="B396" t="str">
            <v>56058</v>
          </cell>
          <cell r="C396" t="str">
            <v>05</v>
          </cell>
          <cell r="D396" t="str">
            <v>56</v>
          </cell>
          <cell r="E396" t="str">
            <v>HENNEBONT-LOCHRIST HB</v>
          </cell>
          <cell r="F396" t="str">
            <v>LABEL ARGENT</v>
          </cell>
          <cell r="G396">
            <v>42</v>
          </cell>
          <cell r="H396">
            <v>113</v>
          </cell>
        </row>
        <row r="397">
          <cell r="B397" t="str">
            <v>56066</v>
          </cell>
          <cell r="C397" t="str">
            <v>05</v>
          </cell>
          <cell r="D397" t="str">
            <v>56</v>
          </cell>
          <cell r="E397" t="str">
            <v>HERMINE HB LOCOAL MENDON</v>
          </cell>
          <cell r="F397" t="str">
            <v>LABEL SIMPLE</v>
          </cell>
          <cell r="G397">
            <v>30</v>
          </cell>
          <cell r="H397">
            <v>58</v>
          </cell>
        </row>
        <row r="398">
          <cell r="B398" t="str">
            <v>56069</v>
          </cell>
          <cell r="C398" t="str">
            <v>05</v>
          </cell>
          <cell r="D398" t="str">
            <v>56</v>
          </cell>
          <cell r="E398" t="str">
            <v>LANDEVANT HB</v>
          </cell>
          <cell r="F398" t="str">
            <v>LABEL BRONZE</v>
          </cell>
          <cell r="G398">
            <v>47</v>
          </cell>
          <cell r="H398">
            <v>92</v>
          </cell>
        </row>
        <row r="399">
          <cell r="B399" t="str">
            <v>56070</v>
          </cell>
          <cell r="C399" t="str">
            <v>05</v>
          </cell>
          <cell r="D399" t="str">
            <v>56</v>
          </cell>
          <cell r="E399" t="str">
            <v>HBC DE RHUYS</v>
          </cell>
          <cell r="F399" t="str">
            <v>LABEL OR</v>
          </cell>
          <cell r="G399">
            <v>88</v>
          </cell>
          <cell r="H399">
            <v>180</v>
          </cell>
        </row>
        <row r="400">
          <cell r="B400" t="str">
            <v>56071</v>
          </cell>
          <cell r="C400" t="str">
            <v>05</v>
          </cell>
          <cell r="D400" t="str">
            <v>56</v>
          </cell>
          <cell r="E400" t="str">
            <v>PAYS D AURAY HANDBALL</v>
          </cell>
          <cell r="F400" t="str">
            <v>LABEL OR</v>
          </cell>
          <cell r="G400">
            <v>76</v>
          </cell>
          <cell r="H400">
            <v>148</v>
          </cell>
        </row>
        <row r="401">
          <cell r="B401" t="str">
            <v>56076</v>
          </cell>
          <cell r="C401" t="str">
            <v>05</v>
          </cell>
          <cell r="D401" t="str">
            <v>56</v>
          </cell>
          <cell r="E401" t="str">
            <v>PAYS DE LA GACILLY</v>
          </cell>
          <cell r="F401" t="str">
            <v>LABEL BRONZE</v>
          </cell>
          <cell r="G401">
            <v>31</v>
          </cell>
          <cell r="H401">
            <v>81</v>
          </cell>
        </row>
        <row r="402">
          <cell r="B402" t="str">
            <v>56077</v>
          </cell>
          <cell r="C402" t="str">
            <v>05</v>
          </cell>
          <cell r="D402" t="str">
            <v>56</v>
          </cell>
          <cell r="E402" t="str">
            <v>HBC MAURONNAIS</v>
          </cell>
          <cell r="F402" t="str">
            <v>AUCUN LABEL</v>
          </cell>
          <cell r="G402">
            <v>11</v>
          </cell>
          <cell r="H402">
            <v>28</v>
          </cell>
        </row>
        <row r="403">
          <cell r="B403" t="str">
            <v>56084</v>
          </cell>
          <cell r="C403" t="str">
            <v>05</v>
          </cell>
          <cell r="D403" t="str">
            <v>56</v>
          </cell>
          <cell r="E403" t="str">
            <v>GUEMENE HB</v>
          </cell>
          <cell r="F403" t="str">
            <v>LABEL ARGENT</v>
          </cell>
          <cell r="G403">
            <v>43</v>
          </cell>
          <cell r="H403">
            <v>130</v>
          </cell>
        </row>
        <row r="404">
          <cell r="B404" t="str">
            <v>56086</v>
          </cell>
          <cell r="C404" t="str">
            <v>05</v>
          </cell>
          <cell r="D404" t="str">
            <v>56</v>
          </cell>
          <cell r="E404" t="str">
            <v>HB PAYS DE VANNES</v>
          </cell>
          <cell r="F404" t="str">
            <v>LABEL OR</v>
          </cell>
          <cell r="G404">
            <v>76</v>
          </cell>
          <cell r="H404">
            <v>161</v>
          </cell>
        </row>
        <row r="405">
          <cell r="B405" t="str">
            <v>56089</v>
          </cell>
          <cell r="C405" t="str">
            <v>05</v>
          </cell>
          <cell r="D405" t="str">
            <v>56</v>
          </cell>
          <cell r="E405" t="str">
            <v>KLEG PONDI HB</v>
          </cell>
          <cell r="F405" t="str">
            <v>LABEL OR</v>
          </cell>
          <cell r="G405">
            <v>83</v>
          </cell>
          <cell r="H405">
            <v>185</v>
          </cell>
        </row>
        <row r="406">
          <cell r="B406" t="str">
            <v>18002</v>
          </cell>
          <cell r="C406" t="str">
            <v>06</v>
          </cell>
          <cell r="D406" t="str">
            <v>18</v>
          </cell>
          <cell r="E406" t="str">
            <v>OLYMPIQUE MEHUN HANDBALL</v>
          </cell>
          <cell r="F406" t="str">
            <v>LABEL BRONZE</v>
          </cell>
          <cell r="G406">
            <v>26</v>
          </cell>
          <cell r="H406">
            <v>81</v>
          </cell>
        </row>
        <row r="407">
          <cell r="B407" t="str">
            <v>18003</v>
          </cell>
          <cell r="C407" t="str">
            <v>06</v>
          </cell>
          <cell r="D407" t="str">
            <v>18</v>
          </cell>
          <cell r="E407" t="str">
            <v>EGLANTINE VIERZON HANDBALL</v>
          </cell>
          <cell r="F407" t="str">
            <v>LABEL ARGENT</v>
          </cell>
          <cell r="G407">
            <v>57</v>
          </cell>
          <cell r="H407">
            <v>129</v>
          </cell>
        </row>
        <row r="408">
          <cell r="B408" t="str">
            <v>18005</v>
          </cell>
          <cell r="C408" t="str">
            <v>06</v>
          </cell>
          <cell r="D408" t="str">
            <v>18</v>
          </cell>
          <cell r="E408" t="str">
            <v>UNION SPORTIVE SAINT FLORENT SUR CHER</v>
          </cell>
          <cell r="F408" t="str">
            <v>LABEL ARGENT</v>
          </cell>
          <cell r="G408">
            <v>66</v>
          </cell>
          <cell r="H408">
            <v>115</v>
          </cell>
        </row>
        <row r="409">
          <cell r="B409" t="str">
            <v>18008</v>
          </cell>
          <cell r="C409" t="str">
            <v>06</v>
          </cell>
          <cell r="D409" t="str">
            <v>18</v>
          </cell>
          <cell r="E409" t="str">
            <v>SPORTING CLUB SAINT AMANDOIS HANDBALL</v>
          </cell>
          <cell r="F409" t="str">
            <v>LABEL BRONZE</v>
          </cell>
          <cell r="G409">
            <v>46</v>
          </cell>
          <cell r="H409">
            <v>86</v>
          </cell>
        </row>
        <row r="410">
          <cell r="B410" t="str">
            <v>18022</v>
          </cell>
          <cell r="C410" t="str">
            <v>06</v>
          </cell>
          <cell r="D410" t="str">
            <v>18</v>
          </cell>
          <cell r="E410" t="str">
            <v>SALAMANDRE ST DOULCHARD</v>
          </cell>
          <cell r="F410" t="str">
            <v>LABEL BRONZE</v>
          </cell>
          <cell r="G410">
            <v>39</v>
          </cell>
          <cell r="H410">
            <v>100</v>
          </cell>
        </row>
        <row r="411">
          <cell r="B411" t="str">
            <v>18024</v>
          </cell>
          <cell r="C411" t="str">
            <v>06</v>
          </cell>
          <cell r="D411" t="str">
            <v>18</v>
          </cell>
          <cell r="E411" t="str">
            <v>BOURGES HANDBALL 18</v>
          </cell>
          <cell r="F411" t="str">
            <v>LABEL OR</v>
          </cell>
          <cell r="G411">
            <v>56</v>
          </cell>
          <cell r="H411">
            <v>146</v>
          </cell>
        </row>
        <row r="412">
          <cell r="B412" t="str">
            <v>18028</v>
          </cell>
          <cell r="C412" t="str">
            <v>06</v>
          </cell>
          <cell r="D412" t="str">
            <v>18</v>
          </cell>
          <cell r="E412" t="str">
            <v>ASSOCIATION SPORTIVE AVORD HANDBALL</v>
          </cell>
          <cell r="F412" t="str">
            <v>LABEL SIMPLE</v>
          </cell>
          <cell r="G412">
            <v>33</v>
          </cell>
          <cell r="H412">
            <v>65</v>
          </cell>
        </row>
        <row r="413">
          <cell r="B413" t="str">
            <v>18029</v>
          </cell>
          <cell r="C413" t="str">
            <v>06</v>
          </cell>
          <cell r="D413" t="str">
            <v>18</v>
          </cell>
          <cell r="E413" t="str">
            <v>JEUNESSE SPORTIVE DE BOULLERET HANDBALL</v>
          </cell>
          <cell r="F413" t="str">
            <v>LABEL SIMPLE</v>
          </cell>
          <cell r="G413">
            <v>12</v>
          </cell>
          <cell r="H413">
            <v>56</v>
          </cell>
        </row>
        <row r="414">
          <cell r="B414" t="str">
            <v>18030</v>
          </cell>
          <cell r="C414" t="str">
            <v>06</v>
          </cell>
          <cell r="D414" t="str">
            <v>18</v>
          </cell>
          <cell r="E414" t="str">
            <v>VAL D AUBOIS HANDBALL</v>
          </cell>
          <cell r="F414" t="str">
            <v>LABEL OR</v>
          </cell>
          <cell r="G414">
            <v>83</v>
          </cell>
          <cell r="H414">
            <v>170</v>
          </cell>
        </row>
        <row r="415">
          <cell r="B415" t="str">
            <v>18034</v>
          </cell>
          <cell r="C415" t="str">
            <v>06</v>
          </cell>
          <cell r="D415" t="str">
            <v>18</v>
          </cell>
          <cell r="E415" t="str">
            <v>MEREAU HANDBALL</v>
          </cell>
          <cell r="F415" t="str">
            <v>LABEL SIMPLE</v>
          </cell>
          <cell r="G415">
            <v>18</v>
          </cell>
          <cell r="H415">
            <v>60</v>
          </cell>
        </row>
        <row r="416">
          <cell r="B416" t="str">
            <v>18036</v>
          </cell>
          <cell r="C416" t="str">
            <v>06</v>
          </cell>
          <cell r="D416" t="str">
            <v>18</v>
          </cell>
          <cell r="E416" t="str">
            <v>ANGILL HAND</v>
          </cell>
          <cell r="F416" t="str">
            <v>LABEL ARGENT</v>
          </cell>
          <cell r="G416">
            <v>36</v>
          </cell>
          <cell r="H416">
            <v>110</v>
          </cell>
        </row>
        <row r="417">
          <cell r="B417" t="str">
            <v>28001</v>
          </cell>
          <cell r="C417" t="str">
            <v>06</v>
          </cell>
          <cell r="D417" t="str">
            <v>28</v>
          </cell>
          <cell r="E417" t="str">
            <v>DREUX AC HANDBALL</v>
          </cell>
          <cell r="F417" t="str">
            <v>LABEL OR</v>
          </cell>
          <cell r="G417">
            <v>72</v>
          </cell>
          <cell r="H417">
            <v>147</v>
          </cell>
        </row>
        <row r="418">
          <cell r="B418" t="str">
            <v>28002</v>
          </cell>
          <cell r="C418" t="str">
            <v>06</v>
          </cell>
          <cell r="D418" t="str">
            <v>28</v>
          </cell>
          <cell r="E418" t="str">
            <v>MAINVILLIERS-CHARTRES HANDBALL</v>
          </cell>
          <cell r="F418" t="str">
            <v>LABEL OR</v>
          </cell>
          <cell r="G418">
            <v>74</v>
          </cell>
          <cell r="H418">
            <v>165</v>
          </cell>
        </row>
        <row r="419">
          <cell r="B419" t="str">
            <v>28004</v>
          </cell>
          <cell r="C419" t="str">
            <v>06</v>
          </cell>
          <cell r="D419" t="str">
            <v>28</v>
          </cell>
          <cell r="E419" t="str">
            <v>AST CHATEAUNEUF EN THYMERAIS</v>
          </cell>
          <cell r="F419" t="str">
            <v>LABEL OR</v>
          </cell>
          <cell r="G419">
            <v>75</v>
          </cell>
          <cell r="H419">
            <v>157</v>
          </cell>
        </row>
        <row r="420">
          <cell r="B420" t="str">
            <v>28006</v>
          </cell>
          <cell r="C420" t="str">
            <v>06</v>
          </cell>
          <cell r="D420" t="str">
            <v>28</v>
          </cell>
          <cell r="E420" t="str">
            <v>HBC TOURY</v>
          </cell>
          <cell r="F420" t="str">
            <v>LABEL ARGENT</v>
          </cell>
          <cell r="G420">
            <v>72</v>
          </cell>
          <cell r="H420">
            <v>129</v>
          </cell>
        </row>
        <row r="421">
          <cell r="B421" t="str">
            <v>28007</v>
          </cell>
          <cell r="C421" t="str">
            <v>06</v>
          </cell>
          <cell r="D421" t="str">
            <v>28</v>
          </cell>
          <cell r="E421" t="str">
            <v>CLUB OMNISPORTS DE VERNOUILLET</v>
          </cell>
          <cell r="F421" t="str">
            <v>LABEL OR</v>
          </cell>
          <cell r="G421">
            <v>83</v>
          </cell>
          <cell r="H421">
            <v>163</v>
          </cell>
        </row>
        <row r="422">
          <cell r="B422" t="str">
            <v>28008</v>
          </cell>
          <cell r="C422" t="str">
            <v>06</v>
          </cell>
          <cell r="D422" t="str">
            <v>28</v>
          </cell>
          <cell r="E422" t="str">
            <v>OC CHATEAUDUN</v>
          </cell>
          <cell r="F422" t="str">
            <v>LABEL SIMPLE</v>
          </cell>
          <cell r="G422">
            <v>26</v>
          </cell>
          <cell r="H422">
            <v>57</v>
          </cell>
        </row>
        <row r="423">
          <cell r="B423" t="str">
            <v>28009</v>
          </cell>
          <cell r="C423" t="str">
            <v>06</v>
          </cell>
          <cell r="D423" t="str">
            <v>28</v>
          </cell>
          <cell r="E423" t="str">
            <v>NOGENT PERCHE HANDBALL</v>
          </cell>
          <cell r="F423" t="str">
            <v>LABEL BRONZE</v>
          </cell>
          <cell r="G423">
            <v>50</v>
          </cell>
          <cell r="H423">
            <v>86</v>
          </cell>
        </row>
        <row r="424">
          <cell r="B424" t="str">
            <v>28011</v>
          </cell>
          <cell r="C424" t="str">
            <v>06</v>
          </cell>
          <cell r="D424" t="str">
            <v>28</v>
          </cell>
          <cell r="E424" t="str">
            <v>CHB AUNEAU</v>
          </cell>
          <cell r="F424" t="str">
            <v>LABEL ARGENT</v>
          </cell>
          <cell r="G424">
            <v>49</v>
          </cell>
          <cell r="H424">
            <v>113</v>
          </cell>
        </row>
        <row r="425">
          <cell r="B425" t="str">
            <v>28014</v>
          </cell>
          <cell r="C425" t="str">
            <v>06</v>
          </cell>
          <cell r="D425" t="str">
            <v>28</v>
          </cell>
          <cell r="E425" t="str">
            <v>MSD CHARTRES HANDBALL</v>
          </cell>
          <cell r="F425" t="str">
            <v>LABEL ARGENT</v>
          </cell>
          <cell r="G425">
            <v>48</v>
          </cell>
          <cell r="H425">
            <v>112</v>
          </cell>
        </row>
        <row r="426">
          <cell r="B426" t="str">
            <v>28017</v>
          </cell>
          <cell r="C426" t="str">
            <v>06</v>
          </cell>
          <cell r="D426" t="str">
            <v>28</v>
          </cell>
          <cell r="E426" t="str">
            <v>UNIVERSITE POPULAIRE ILLIERS HANDBALL</v>
          </cell>
          <cell r="F426" t="str">
            <v>LABEL ARGENT</v>
          </cell>
          <cell r="G426">
            <v>44</v>
          </cell>
          <cell r="H426">
            <v>119</v>
          </cell>
        </row>
        <row r="427">
          <cell r="B427" t="str">
            <v>28019</v>
          </cell>
          <cell r="C427" t="str">
            <v>06</v>
          </cell>
          <cell r="D427" t="str">
            <v>28</v>
          </cell>
          <cell r="E427" t="str">
            <v>ES NOGENT LE ROI</v>
          </cell>
          <cell r="F427" t="str">
            <v>LABEL ARGENT</v>
          </cell>
          <cell r="G427">
            <v>47</v>
          </cell>
          <cell r="H427">
            <v>112</v>
          </cell>
        </row>
        <row r="428">
          <cell r="B428" t="str">
            <v>28020</v>
          </cell>
          <cell r="C428" t="str">
            <v>06</v>
          </cell>
          <cell r="D428" t="str">
            <v>28</v>
          </cell>
          <cell r="E428" t="str">
            <v>AMICALE EPERNON</v>
          </cell>
          <cell r="F428" t="str">
            <v>LABEL BRONZE</v>
          </cell>
          <cell r="G428">
            <v>51</v>
          </cell>
          <cell r="H428">
            <v>99</v>
          </cell>
        </row>
        <row r="429">
          <cell r="B429" t="str">
            <v>28047</v>
          </cell>
          <cell r="C429" t="str">
            <v>06</v>
          </cell>
          <cell r="D429" t="str">
            <v>28</v>
          </cell>
          <cell r="E429" t="str">
            <v>COURVILLE HANDBALL CLUB</v>
          </cell>
          <cell r="F429" t="str">
            <v>LABEL ARGENT</v>
          </cell>
          <cell r="G429">
            <v>32</v>
          </cell>
          <cell r="H429">
            <v>110</v>
          </cell>
        </row>
        <row r="430">
          <cell r="B430" t="str">
            <v>28070</v>
          </cell>
          <cell r="C430" t="str">
            <v>06</v>
          </cell>
          <cell r="D430" t="str">
            <v>28</v>
          </cell>
          <cell r="E430" t="str">
            <v>HANDBALL CLUB VALLEE D AVRE</v>
          </cell>
          <cell r="F430" t="str">
            <v>LABEL SIMPLE</v>
          </cell>
          <cell r="G430">
            <v>25</v>
          </cell>
          <cell r="H430">
            <v>56</v>
          </cell>
        </row>
        <row r="431">
          <cell r="B431" t="str">
            <v>28071</v>
          </cell>
          <cell r="C431" t="str">
            <v>06</v>
          </cell>
          <cell r="D431" t="str">
            <v>28</v>
          </cell>
          <cell r="E431" t="str">
            <v>ASHB BREZOLLES</v>
          </cell>
          <cell r="F431" t="str">
            <v>LABEL ARGENT</v>
          </cell>
          <cell r="G431">
            <v>43</v>
          </cell>
          <cell r="H431">
            <v>136</v>
          </cell>
        </row>
        <row r="432">
          <cell r="B432" t="str">
            <v>28078</v>
          </cell>
          <cell r="C432" t="str">
            <v>06</v>
          </cell>
          <cell r="D432" t="str">
            <v>28</v>
          </cell>
          <cell r="E432" t="str">
            <v>HANDBALL CLUB DE LA BEAUCE D ORGERES</v>
          </cell>
          <cell r="F432" t="str">
            <v>LABEL SIMPLE</v>
          </cell>
          <cell r="G432">
            <v>39</v>
          </cell>
          <cell r="H432">
            <v>58</v>
          </cell>
        </row>
        <row r="433">
          <cell r="B433" t="str">
            <v>28079</v>
          </cell>
          <cell r="C433" t="str">
            <v>06</v>
          </cell>
          <cell r="D433" t="str">
            <v>28</v>
          </cell>
          <cell r="E433" t="str">
            <v>VOVES HANDBALL</v>
          </cell>
          <cell r="F433" t="str">
            <v>LABEL BRONZE</v>
          </cell>
          <cell r="G433">
            <v>59</v>
          </cell>
          <cell r="H433">
            <v>106</v>
          </cell>
        </row>
        <row r="434">
          <cell r="B434" t="str">
            <v>36001</v>
          </cell>
          <cell r="C434" t="str">
            <v>06</v>
          </cell>
          <cell r="D434" t="str">
            <v>36</v>
          </cell>
          <cell r="E434" t="str">
            <v>US LA CHATRE</v>
          </cell>
          <cell r="F434" t="str">
            <v>LABEL ARGENT</v>
          </cell>
          <cell r="G434">
            <v>46</v>
          </cell>
          <cell r="H434">
            <v>111</v>
          </cell>
        </row>
        <row r="435">
          <cell r="B435" t="str">
            <v>36002</v>
          </cell>
          <cell r="C435" t="str">
            <v>06</v>
          </cell>
          <cell r="D435" t="str">
            <v>36</v>
          </cell>
          <cell r="E435" t="str">
            <v>AVENIR CLUB ISSOLDUNOIS HANDBALL</v>
          </cell>
          <cell r="F435" t="str">
            <v>LABEL OR</v>
          </cell>
          <cell r="G435">
            <v>77</v>
          </cell>
          <cell r="H435">
            <v>154</v>
          </cell>
        </row>
        <row r="436">
          <cell r="B436" t="str">
            <v>36003</v>
          </cell>
          <cell r="C436" t="str">
            <v>06</v>
          </cell>
          <cell r="D436" t="str">
            <v>36</v>
          </cell>
          <cell r="E436" t="str">
            <v>US ARGENTON HANDBALL</v>
          </cell>
          <cell r="F436" t="str">
            <v>LABEL BRONZE</v>
          </cell>
          <cell r="G436">
            <v>34</v>
          </cell>
          <cell r="H436">
            <v>95</v>
          </cell>
        </row>
        <row r="437">
          <cell r="B437" t="str">
            <v>36007</v>
          </cell>
          <cell r="C437" t="str">
            <v>06</v>
          </cell>
          <cell r="D437" t="str">
            <v>36</v>
          </cell>
          <cell r="E437" t="str">
            <v>AMICALE SPORTIVE LEVROUX-VALENCAY</v>
          </cell>
          <cell r="F437" t="str">
            <v>LABEL SIMPLE</v>
          </cell>
          <cell r="G437">
            <v>11</v>
          </cell>
          <cell r="H437">
            <v>57</v>
          </cell>
        </row>
        <row r="438">
          <cell r="B438" t="str">
            <v>36010</v>
          </cell>
          <cell r="C438" t="str">
            <v>06</v>
          </cell>
          <cell r="D438" t="str">
            <v>36</v>
          </cell>
          <cell r="E438" t="str">
            <v>ESPOIR BLEU ARDENTES</v>
          </cell>
          <cell r="F438" t="str">
            <v>LABEL SIMPLE</v>
          </cell>
          <cell r="G438">
            <v>34</v>
          </cell>
          <cell r="H438">
            <v>66</v>
          </cell>
        </row>
        <row r="439">
          <cell r="B439" t="str">
            <v>36018</v>
          </cell>
          <cell r="C439" t="str">
            <v>06</v>
          </cell>
          <cell r="D439" t="str">
            <v>36</v>
          </cell>
          <cell r="E439" t="str">
            <v>HANDBALL CLUB LE BLANC</v>
          </cell>
          <cell r="F439" t="str">
            <v>AUCUN LABEL</v>
          </cell>
          <cell r="G439">
            <v>10</v>
          </cell>
          <cell r="H439">
            <v>46</v>
          </cell>
        </row>
        <row r="440">
          <cell r="B440" t="str">
            <v>36019</v>
          </cell>
          <cell r="C440" t="str">
            <v>06</v>
          </cell>
          <cell r="D440" t="str">
            <v>36</v>
          </cell>
          <cell r="E440" t="str">
            <v>ASPTT CHATEAUROUX 36</v>
          </cell>
          <cell r="F440" t="str">
            <v>LABEL ARGENT</v>
          </cell>
          <cell r="G440">
            <v>59</v>
          </cell>
          <cell r="H440">
            <v>135</v>
          </cell>
        </row>
        <row r="441">
          <cell r="B441" t="str">
            <v>36020</v>
          </cell>
          <cell r="C441" t="str">
            <v>06</v>
          </cell>
          <cell r="D441" t="str">
            <v>36</v>
          </cell>
          <cell r="E441" t="str">
            <v>HANDBALL CLUB NEUVY PAILLOUX</v>
          </cell>
          <cell r="F441" t="str">
            <v>AUCUN LABEL</v>
          </cell>
          <cell r="G441">
            <v>14</v>
          </cell>
          <cell r="H441">
            <v>32</v>
          </cell>
        </row>
        <row r="442">
          <cell r="B442" t="str">
            <v>37005</v>
          </cell>
          <cell r="C442" t="str">
            <v>06</v>
          </cell>
          <cell r="D442" t="str">
            <v>37</v>
          </cell>
          <cell r="E442" t="str">
            <v>UNION SPORTIVE DE JOUE LES TOURS HANDBALL</v>
          </cell>
          <cell r="F442" t="str">
            <v>LABEL OR</v>
          </cell>
          <cell r="G442">
            <v>56</v>
          </cell>
          <cell r="H442">
            <v>151</v>
          </cell>
        </row>
        <row r="443">
          <cell r="B443" t="str">
            <v>37007</v>
          </cell>
          <cell r="C443" t="str">
            <v>06</v>
          </cell>
          <cell r="D443" t="str">
            <v>37</v>
          </cell>
          <cell r="E443" t="str">
            <v>NAZELLES NEGRON HANDBALL CLUB</v>
          </cell>
          <cell r="F443" t="str">
            <v>LABEL SIMPLE</v>
          </cell>
          <cell r="G443">
            <v>41</v>
          </cell>
          <cell r="H443">
            <v>74</v>
          </cell>
        </row>
        <row r="444">
          <cell r="B444" t="str">
            <v>37009</v>
          </cell>
          <cell r="C444" t="str">
            <v>06</v>
          </cell>
          <cell r="D444" t="str">
            <v>37</v>
          </cell>
          <cell r="E444" t="str">
            <v>BLERE VAL DE CHER HANDBALL</v>
          </cell>
          <cell r="F444" t="str">
            <v>LABEL OR</v>
          </cell>
          <cell r="G444">
            <v>79</v>
          </cell>
          <cell r="H444">
            <v>165</v>
          </cell>
        </row>
        <row r="445">
          <cell r="B445" t="str">
            <v>37012</v>
          </cell>
          <cell r="C445" t="str">
            <v>06</v>
          </cell>
          <cell r="D445" t="str">
            <v>37</v>
          </cell>
          <cell r="E445" t="str">
            <v>HANDBALL CLUB VOUVRILLON</v>
          </cell>
          <cell r="F445" t="str">
            <v>LABEL ARGENT</v>
          </cell>
          <cell r="G445">
            <v>53</v>
          </cell>
          <cell r="H445">
            <v>134</v>
          </cell>
        </row>
        <row r="446">
          <cell r="B446" t="str">
            <v>37013</v>
          </cell>
          <cell r="C446" t="str">
            <v>06</v>
          </cell>
          <cell r="D446" t="str">
            <v>37</v>
          </cell>
          <cell r="E446" t="str">
            <v>AZAY VERETZ HANDBALL</v>
          </cell>
          <cell r="F446" t="str">
            <v>LABEL BRONZE</v>
          </cell>
          <cell r="G446">
            <v>29</v>
          </cell>
          <cell r="H446">
            <v>90</v>
          </cell>
        </row>
        <row r="447">
          <cell r="B447" t="str">
            <v>37015</v>
          </cell>
          <cell r="C447" t="str">
            <v>06</v>
          </cell>
          <cell r="D447" t="str">
            <v>37</v>
          </cell>
          <cell r="E447" t="str">
            <v>HAND BALL CLUB ST MARTINOIS</v>
          </cell>
          <cell r="F447" t="str">
            <v>LABEL SIMPLE</v>
          </cell>
          <cell r="G447">
            <v>13</v>
          </cell>
          <cell r="H447">
            <v>59</v>
          </cell>
        </row>
        <row r="448">
          <cell r="B448" t="str">
            <v>37016</v>
          </cell>
          <cell r="C448" t="str">
            <v>06</v>
          </cell>
          <cell r="D448" t="str">
            <v>37</v>
          </cell>
          <cell r="E448" t="str">
            <v>UNION SPORTIVE ELECTRIQUE AVOINE BEAUMONT</v>
          </cell>
          <cell r="F448" t="str">
            <v>LABEL SIMPLE</v>
          </cell>
          <cell r="G448">
            <v>33</v>
          </cell>
          <cell r="H448">
            <v>64</v>
          </cell>
        </row>
        <row r="449">
          <cell r="B449" t="str">
            <v>37020</v>
          </cell>
          <cell r="C449" t="str">
            <v>06</v>
          </cell>
          <cell r="D449" t="str">
            <v>37</v>
          </cell>
          <cell r="E449" t="str">
            <v>TOURS HANDBALL 37</v>
          </cell>
          <cell r="F449" t="str">
            <v>LABEL SIMPLE</v>
          </cell>
          <cell r="G449">
            <v>23</v>
          </cell>
          <cell r="H449">
            <v>59</v>
          </cell>
        </row>
        <row r="450">
          <cell r="B450" t="str">
            <v>37021</v>
          </cell>
          <cell r="C450" t="str">
            <v>06</v>
          </cell>
          <cell r="D450" t="str">
            <v>37</v>
          </cell>
          <cell r="E450" t="str">
            <v>CHAMBRAY TOURAINE HANDBALL</v>
          </cell>
          <cell r="F450" t="str">
            <v>LABEL OR</v>
          </cell>
          <cell r="G450">
            <v>51</v>
          </cell>
          <cell r="H450">
            <v>151</v>
          </cell>
        </row>
        <row r="451">
          <cell r="B451" t="str">
            <v>37023</v>
          </cell>
          <cell r="C451" t="str">
            <v>06</v>
          </cell>
          <cell r="D451" t="str">
            <v>37</v>
          </cell>
          <cell r="E451" t="str">
            <v>LOCHES AC HANDBALL</v>
          </cell>
          <cell r="F451" t="str">
            <v>LABEL ARGENT</v>
          </cell>
          <cell r="G451">
            <v>43</v>
          </cell>
          <cell r="H451">
            <v>122</v>
          </cell>
        </row>
        <row r="452">
          <cell r="B452" t="str">
            <v>37026</v>
          </cell>
          <cell r="C452" t="str">
            <v>06</v>
          </cell>
          <cell r="D452" t="str">
            <v>37</v>
          </cell>
          <cell r="E452" t="str">
            <v>EVEIL SPORTIF DU VAL DE L INDRE</v>
          </cell>
          <cell r="F452" t="str">
            <v>LABEL OR</v>
          </cell>
          <cell r="G452">
            <v>69</v>
          </cell>
          <cell r="H452">
            <v>149</v>
          </cell>
        </row>
        <row r="453">
          <cell r="B453" t="str">
            <v>37027</v>
          </cell>
          <cell r="C453" t="str">
            <v>06</v>
          </cell>
          <cell r="D453" t="str">
            <v>37</v>
          </cell>
          <cell r="E453" t="str">
            <v>SAINT AVERTIN SPORTS</v>
          </cell>
          <cell r="F453" t="str">
            <v>LABEL OR</v>
          </cell>
          <cell r="G453">
            <v>58</v>
          </cell>
          <cell r="H453">
            <v>151</v>
          </cell>
        </row>
        <row r="454">
          <cell r="B454" t="str">
            <v>37030</v>
          </cell>
          <cell r="C454" t="str">
            <v>06</v>
          </cell>
          <cell r="D454" t="str">
            <v>37</v>
          </cell>
          <cell r="E454" t="str">
            <v>LANGEAIS CINQ MARS HANDBALL</v>
          </cell>
          <cell r="F454" t="str">
            <v>LABEL ARGENT</v>
          </cell>
          <cell r="G454">
            <v>45</v>
          </cell>
          <cell r="H454">
            <v>117</v>
          </cell>
        </row>
        <row r="455">
          <cell r="B455" t="str">
            <v>37032</v>
          </cell>
          <cell r="C455" t="str">
            <v>06</v>
          </cell>
          <cell r="D455" t="str">
            <v>37</v>
          </cell>
          <cell r="E455" t="str">
            <v>HANDBALL CASTELRENAUDAIS</v>
          </cell>
          <cell r="F455" t="str">
            <v>AUCUN LABEL</v>
          </cell>
          <cell r="G455">
            <v>8</v>
          </cell>
          <cell r="H455">
            <v>10</v>
          </cell>
        </row>
        <row r="456">
          <cell r="B456" t="str">
            <v>37035</v>
          </cell>
          <cell r="C456" t="str">
            <v>06</v>
          </cell>
          <cell r="D456" t="str">
            <v>37</v>
          </cell>
          <cell r="E456" t="str">
            <v>ATHEE HANDBALL</v>
          </cell>
          <cell r="F456" t="str">
            <v>LABEL ARGENT</v>
          </cell>
          <cell r="G456">
            <v>51</v>
          </cell>
          <cell r="H456">
            <v>118</v>
          </cell>
        </row>
        <row r="457">
          <cell r="B457" t="str">
            <v>37036</v>
          </cell>
          <cell r="C457" t="str">
            <v>06</v>
          </cell>
          <cell r="D457" t="str">
            <v>37</v>
          </cell>
          <cell r="E457" t="str">
            <v>PREUILLY HANDBALL CLUB</v>
          </cell>
          <cell r="F457" t="str">
            <v>LABEL SIMPLE</v>
          </cell>
          <cell r="G457">
            <v>28</v>
          </cell>
          <cell r="H457">
            <v>65</v>
          </cell>
        </row>
        <row r="458">
          <cell r="B458" t="str">
            <v>37037</v>
          </cell>
          <cell r="C458" t="str">
            <v>06</v>
          </cell>
          <cell r="D458" t="str">
            <v>37</v>
          </cell>
          <cell r="E458" t="str">
            <v>SAINT CYR TOURAINE AGGLOMERATION HANDBALL</v>
          </cell>
          <cell r="F458" t="str">
            <v>LABEL ARGENT</v>
          </cell>
          <cell r="G458">
            <v>41</v>
          </cell>
          <cell r="H458">
            <v>111</v>
          </cell>
        </row>
        <row r="459">
          <cell r="B459" t="str">
            <v>41001</v>
          </cell>
          <cell r="C459" t="str">
            <v>06</v>
          </cell>
          <cell r="D459" t="str">
            <v>41</v>
          </cell>
          <cell r="E459" t="str">
            <v>UNION SPORTIVE VENDOMOISE HANDBALL</v>
          </cell>
          <cell r="F459" t="str">
            <v>LABEL OR</v>
          </cell>
          <cell r="G459">
            <v>57</v>
          </cell>
          <cell r="H459">
            <v>147</v>
          </cell>
        </row>
        <row r="460">
          <cell r="B460" t="str">
            <v>41003</v>
          </cell>
          <cell r="C460" t="str">
            <v>06</v>
          </cell>
          <cell r="D460" t="str">
            <v>41</v>
          </cell>
          <cell r="E460" t="str">
            <v>FOYER LAIQUE SAINT AIGNAN SECTION HANDBALL</v>
          </cell>
          <cell r="F460" t="str">
            <v>LABEL BRONZE</v>
          </cell>
          <cell r="G460">
            <v>21</v>
          </cell>
          <cell r="H460">
            <v>93</v>
          </cell>
        </row>
        <row r="461">
          <cell r="B461" t="str">
            <v>41005</v>
          </cell>
          <cell r="C461" t="str">
            <v>06</v>
          </cell>
          <cell r="D461" t="str">
            <v>41</v>
          </cell>
          <cell r="E461" t="str">
            <v>AC ROMORANTIN HANDBALL</v>
          </cell>
          <cell r="F461" t="str">
            <v>LABEL SIMPLE</v>
          </cell>
          <cell r="G461">
            <v>24</v>
          </cell>
          <cell r="H461">
            <v>58</v>
          </cell>
        </row>
        <row r="462">
          <cell r="B462" t="str">
            <v>41006</v>
          </cell>
          <cell r="C462" t="str">
            <v>06</v>
          </cell>
          <cell r="D462" t="str">
            <v>41</v>
          </cell>
          <cell r="E462" t="str">
            <v>ASSOCIATION SALBRIS SPORT HANDBALL</v>
          </cell>
          <cell r="F462" t="str">
            <v>LABEL BRONZE</v>
          </cell>
          <cell r="G462">
            <v>23</v>
          </cell>
          <cell r="H462">
            <v>87</v>
          </cell>
        </row>
        <row r="463">
          <cell r="B463" t="str">
            <v>41007</v>
          </cell>
          <cell r="C463" t="str">
            <v>06</v>
          </cell>
          <cell r="D463" t="str">
            <v>41</v>
          </cell>
          <cell r="E463" t="str">
            <v>UNION SPORTIVE SELLOISE HB</v>
          </cell>
          <cell r="F463" t="str">
            <v>LABEL BRONZE</v>
          </cell>
          <cell r="G463">
            <v>38</v>
          </cell>
          <cell r="H463">
            <v>89</v>
          </cell>
        </row>
        <row r="464">
          <cell r="B464" t="str">
            <v>41031</v>
          </cell>
          <cell r="C464" t="str">
            <v>06</v>
          </cell>
          <cell r="D464" t="str">
            <v>41</v>
          </cell>
          <cell r="E464" t="str">
            <v>Les Dragons de St Georges Handball</v>
          </cell>
          <cell r="F464" t="str">
            <v>AUCUN LABEL</v>
          </cell>
          <cell r="G464">
            <v>12</v>
          </cell>
          <cell r="H464">
            <v>35</v>
          </cell>
        </row>
        <row r="465">
          <cell r="B465" t="str">
            <v>41034</v>
          </cell>
          <cell r="C465" t="str">
            <v>06</v>
          </cell>
          <cell r="D465" t="str">
            <v>41</v>
          </cell>
          <cell r="E465" t="str">
            <v>HANDBALL CLUB ONZAIN</v>
          </cell>
          <cell r="F465" t="str">
            <v>AUCUN LABEL</v>
          </cell>
          <cell r="G465">
            <v>13</v>
          </cell>
          <cell r="H465">
            <v>13</v>
          </cell>
        </row>
        <row r="466">
          <cell r="B466" t="str">
            <v>45001</v>
          </cell>
          <cell r="C466" t="str">
            <v>06</v>
          </cell>
          <cell r="D466" t="str">
            <v>45</v>
          </cell>
          <cell r="E466" t="str">
            <v>CJF FLEURY LOIRET HANDBALL</v>
          </cell>
          <cell r="F466" t="str">
            <v>LABEL ARGENT</v>
          </cell>
          <cell r="G466">
            <v>79</v>
          </cell>
          <cell r="H466">
            <v>145</v>
          </cell>
        </row>
        <row r="467">
          <cell r="B467" t="str">
            <v>45002</v>
          </cell>
          <cell r="C467" t="str">
            <v>06</v>
          </cell>
          <cell r="D467" t="str">
            <v>45</v>
          </cell>
          <cell r="E467" t="str">
            <v>CSM SULLY SUR LOIRE HB</v>
          </cell>
          <cell r="F467" t="str">
            <v>LABEL ARGENT</v>
          </cell>
          <cell r="G467">
            <v>42</v>
          </cell>
          <cell r="H467">
            <v>137</v>
          </cell>
        </row>
        <row r="468">
          <cell r="B468" t="str">
            <v>45003</v>
          </cell>
          <cell r="C468" t="str">
            <v>06</v>
          </cell>
          <cell r="D468" t="str">
            <v>45</v>
          </cell>
          <cell r="E468" t="str">
            <v>UNION SPORTIVE ORLEANAISE DE HANDBALL</v>
          </cell>
          <cell r="F468" t="str">
            <v>LABEL OR</v>
          </cell>
          <cell r="G468">
            <v>74</v>
          </cell>
          <cell r="H468">
            <v>147</v>
          </cell>
        </row>
        <row r="469">
          <cell r="B469" t="str">
            <v>45004</v>
          </cell>
          <cell r="C469" t="str">
            <v>06</v>
          </cell>
          <cell r="D469" t="str">
            <v>45</v>
          </cell>
          <cell r="E469" t="str">
            <v>UNION SPORTIVE MUNICIPALE DE MONTARGIS HANDBALL</v>
          </cell>
          <cell r="F469" t="str">
            <v>LABEL SIMPLE</v>
          </cell>
          <cell r="G469">
            <v>27</v>
          </cell>
          <cell r="H469">
            <v>62</v>
          </cell>
        </row>
        <row r="470">
          <cell r="B470" t="str">
            <v>45006</v>
          </cell>
          <cell r="C470" t="str">
            <v>06</v>
          </cell>
          <cell r="D470" t="str">
            <v>45</v>
          </cell>
          <cell r="E470" t="str">
            <v>HAND BALL CLUB GIEN LOIRET</v>
          </cell>
          <cell r="F470" t="str">
            <v>LABEL OR</v>
          </cell>
          <cell r="G470">
            <v>81</v>
          </cell>
          <cell r="H470">
            <v>168</v>
          </cell>
        </row>
        <row r="471">
          <cell r="B471" t="str">
            <v>45007</v>
          </cell>
          <cell r="C471" t="str">
            <v>06</v>
          </cell>
          <cell r="D471" t="str">
            <v>45</v>
          </cell>
          <cell r="E471" t="str">
            <v>ETUDIANT CLUB ORLEANS / ST HILAIRE HANDBALL</v>
          </cell>
          <cell r="F471" t="str">
            <v>LABEL ARGENT</v>
          </cell>
          <cell r="G471">
            <v>76</v>
          </cell>
          <cell r="H471">
            <v>140</v>
          </cell>
        </row>
        <row r="472">
          <cell r="B472" t="str">
            <v>45008</v>
          </cell>
          <cell r="C472" t="str">
            <v>06</v>
          </cell>
          <cell r="D472" t="str">
            <v>45</v>
          </cell>
          <cell r="E472" t="str">
            <v>JARGEAU SPORT HANDBALL</v>
          </cell>
          <cell r="F472" t="str">
            <v>LABEL BRONZE</v>
          </cell>
          <cell r="G472">
            <v>32</v>
          </cell>
          <cell r="H472">
            <v>109</v>
          </cell>
        </row>
        <row r="473">
          <cell r="B473" t="str">
            <v>45010</v>
          </cell>
          <cell r="C473" t="str">
            <v>06</v>
          </cell>
          <cell r="D473" t="str">
            <v>45</v>
          </cell>
          <cell r="E473" t="str">
            <v>USM SARAN HB</v>
          </cell>
          <cell r="F473" t="str">
            <v>LABEL OR</v>
          </cell>
          <cell r="G473">
            <v>54</v>
          </cell>
          <cell r="H473">
            <v>148</v>
          </cell>
        </row>
        <row r="474">
          <cell r="B474" t="str">
            <v>45011</v>
          </cell>
          <cell r="C474" t="str">
            <v>06</v>
          </cell>
          <cell r="D474" t="str">
            <v>45</v>
          </cell>
          <cell r="E474" t="str">
            <v>US LA FERTE HANDBALL</v>
          </cell>
          <cell r="F474" t="str">
            <v>LABEL ARGENT</v>
          </cell>
          <cell r="G474">
            <v>46</v>
          </cell>
          <cell r="H474">
            <v>114</v>
          </cell>
        </row>
        <row r="475">
          <cell r="B475" t="str">
            <v>45013</v>
          </cell>
          <cell r="C475" t="str">
            <v>06</v>
          </cell>
          <cell r="D475" t="str">
            <v>45</v>
          </cell>
          <cell r="E475" t="str">
            <v>HBC PITHIVIERS</v>
          </cell>
          <cell r="F475" t="str">
            <v>LABEL ARGENT</v>
          </cell>
          <cell r="G475">
            <v>46</v>
          </cell>
          <cell r="H475">
            <v>121</v>
          </cell>
        </row>
        <row r="476">
          <cell r="B476" t="str">
            <v>45018</v>
          </cell>
          <cell r="C476" t="str">
            <v>06</v>
          </cell>
          <cell r="D476" t="str">
            <v>45</v>
          </cell>
          <cell r="E476" t="str">
            <v>J3 AMILLY HANDBALL</v>
          </cell>
          <cell r="F476" t="str">
            <v>LABEL ARGENT</v>
          </cell>
          <cell r="G476">
            <v>42</v>
          </cell>
          <cell r="H476">
            <v>127</v>
          </cell>
        </row>
        <row r="477">
          <cell r="B477" t="str">
            <v>45022</v>
          </cell>
          <cell r="C477" t="str">
            <v>06</v>
          </cell>
          <cell r="D477" t="str">
            <v>45</v>
          </cell>
          <cell r="E477" t="str">
            <v>HBC CHEVILLY</v>
          </cell>
          <cell r="F477" t="str">
            <v>AUCUN LABEL</v>
          </cell>
          <cell r="G477">
            <v>21</v>
          </cell>
          <cell r="H477">
            <v>34</v>
          </cell>
        </row>
        <row r="478">
          <cell r="B478" t="str">
            <v>45023</v>
          </cell>
          <cell r="C478" t="str">
            <v>06</v>
          </cell>
          <cell r="D478" t="str">
            <v>45</v>
          </cell>
          <cell r="E478" t="str">
            <v>HBC LORRIS</v>
          </cell>
          <cell r="F478" t="str">
            <v>LABEL SIMPLE</v>
          </cell>
          <cell r="G478">
            <v>29</v>
          </cell>
          <cell r="H478">
            <v>63</v>
          </cell>
        </row>
        <row r="479">
          <cell r="B479" t="str">
            <v>45025</v>
          </cell>
          <cell r="C479" t="str">
            <v>06</v>
          </cell>
          <cell r="D479" t="str">
            <v>45</v>
          </cell>
          <cell r="E479" t="str">
            <v>HANDBALL CLUB SAINT DENIS EN VAL</v>
          </cell>
          <cell r="F479" t="str">
            <v>LABEL SIMPLE</v>
          </cell>
          <cell r="G479">
            <v>18</v>
          </cell>
          <cell r="H479">
            <v>64</v>
          </cell>
        </row>
        <row r="480">
          <cell r="B480" t="str">
            <v>45027</v>
          </cell>
          <cell r="C480" t="str">
            <v>06</v>
          </cell>
          <cell r="D480" t="str">
            <v>45</v>
          </cell>
          <cell r="E480" t="str">
            <v>HBC MALESHERBES</v>
          </cell>
          <cell r="F480" t="str">
            <v>AUCUN LABEL</v>
          </cell>
          <cell r="G480">
            <v>30</v>
          </cell>
          <cell r="H480">
            <v>52</v>
          </cell>
        </row>
        <row r="481">
          <cell r="B481" t="str">
            <v>45029</v>
          </cell>
          <cell r="C481" t="str">
            <v>06</v>
          </cell>
          <cell r="D481" t="str">
            <v>45</v>
          </cell>
          <cell r="E481" t="str">
            <v>SMOC ST JEAN DE BRAYE HANDBALL</v>
          </cell>
          <cell r="F481" t="str">
            <v>LABEL OR</v>
          </cell>
          <cell r="G481">
            <v>74</v>
          </cell>
          <cell r="H481">
            <v>150</v>
          </cell>
        </row>
        <row r="482">
          <cell r="B482" t="str">
            <v>45035</v>
          </cell>
          <cell r="C482" t="str">
            <v>06</v>
          </cell>
          <cell r="D482" t="str">
            <v>45</v>
          </cell>
          <cell r="E482" t="str">
            <v>AOCO HANDBALL BAZOCHES</v>
          </cell>
          <cell r="F482" t="str">
            <v>LABEL ARGENT</v>
          </cell>
          <cell r="G482">
            <v>34</v>
          </cell>
          <cell r="H482">
            <v>112</v>
          </cell>
        </row>
        <row r="483">
          <cell r="B483" t="str">
            <v>45039</v>
          </cell>
          <cell r="C483" t="str">
            <v>06</v>
          </cell>
          <cell r="D483" t="str">
            <v>45</v>
          </cell>
          <cell r="E483" t="str">
            <v>ESCALE ORLEANS</v>
          </cell>
          <cell r="F483" t="str">
            <v>LABEL ARGENT</v>
          </cell>
          <cell r="G483">
            <v>32</v>
          </cell>
          <cell r="H483">
            <v>130</v>
          </cell>
        </row>
        <row r="484">
          <cell r="B484" t="str">
            <v>45040</v>
          </cell>
          <cell r="C484" t="str">
            <v>06</v>
          </cell>
          <cell r="D484" t="str">
            <v>45</v>
          </cell>
          <cell r="E484" t="str">
            <v>AS TRAINOU HANDBALL</v>
          </cell>
          <cell r="F484" t="str">
            <v>LABEL SIMPLE</v>
          </cell>
          <cell r="G484">
            <v>19</v>
          </cell>
          <cell r="H484">
            <v>58</v>
          </cell>
        </row>
        <row r="485">
          <cell r="B485" t="str">
            <v>45042</v>
          </cell>
          <cell r="C485" t="str">
            <v>06</v>
          </cell>
          <cell r="D485" t="str">
            <v>45</v>
          </cell>
          <cell r="E485" t="str">
            <v>OUZOUER SUR LOIRE HANDBALL</v>
          </cell>
          <cell r="F485" t="str">
            <v>LABEL OR</v>
          </cell>
          <cell r="G485">
            <v>58</v>
          </cell>
          <cell r="H485">
            <v>146</v>
          </cell>
        </row>
        <row r="486">
          <cell r="B486" t="str">
            <v>45046</v>
          </cell>
          <cell r="C486" t="str">
            <v>06</v>
          </cell>
          <cell r="D486" t="str">
            <v>45</v>
          </cell>
          <cell r="E486" t="str">
            <v>BEAUGENCY HANDBALL</v>
          </cell>
          <cell r="F486" t="str">
            <v>LABEL OR</v>
          </cell>
          <cell r="G486">
            <v>56</v>
          </cell>
          <cell r="H486">
            <v>149</v>
          </cell>
        </row>
        <row r="487">
          <cell r="B487" t="str">
            <v>45047</v>
          </cell>
          <cell r="C487" t="str">
            <v>06</v>
          </cell>
          <cell r="D487" t="str">
            <v>45</v>
          </cell>
          <cell r="E487" t="str">
            <v>ST PRYVE OLIVET HANDBALL</v>
          </cell>
          <cell r="F487" t="str">
            <v>LABEL BRONZE</v>
          </cell>
          <cell r="G487">
            <v>29</v>
          </cell>
          <cell r="H487">
            <v>84</v>
          </cell>
        </row>
        <row r="488">
          <cell r="B488" t="str">
            <v>45048</v>
          </cell>
          <cell r="C488" t="str">
            <v>06</v>
          </cell>
          <cell r="D488" t="str">
            <v>45</v>
          </cell>
          <cell r="E488" t="str">
            <v>AGGLOMERATION MONTARGOISE HBA</v>
          </cell>
          <cell r="F488" t="str">
            <v>AUCUN LABEL</v>
          </cell>
          <cell r="G488">
            <v>15</v>
          </cell>
          <cell r="H488">
            <v>43</v>
          </cell>
        </row>
        <row r="489">
          <cell r="B489" t="str">
            <v>45051</v>
          </cell>
          <cell r="C489" t="str">
            <v>06</v>
          </cell>
          <cell r="D489" t="str">
            <v>45</v>
          </cell>
          <cell r="E489" t="str">
            <v>VAL SOLOGNE HANDBALL FEMININ</v>
          </cell>
          <cell r="F489" t="str">
            <v>LABEL SIMPLE</v>
          </cell>
          <cell r="G489">
            <v>11</v>
          </cell>
          <cell r="H489">
            <v>59</v>
          </cell>
        </row>
        <row r="490">
          <cell r="B490" t="str">
            <v>45053</v>
          </cell>
          <cell r="C490" t="str">
            <v>06</v>
          </cell>
          <cell r="D490" t="str">
            <v>45</v>
          </cell>
          <cell r="E490" t="str">
            <v>AGGLOMERATION MONTARGEOISE HBA EDUCATION</v>
          </cell>
          <cell r="F490" t="str">
            <v>LABEL BRONZE</v>
          </cell>
          <cell r="G490">
            <v>19</v>
          </cell>
          <cell r="H490">
            <v>82</v>
          </cell>
        </row>
        <row r="491">
          <cell r="B491" t="str">
            <v>08001</v>
          </cell>
          <cell r="C491" t="str">
            <v>07</v>
          </cell>
          <cell r="D491" t="str">
            <v>08</v>
          </cell>
          <cell r="E491" t="str">
            <v>HAND SEDAN ARDENNES</v>
          </cell>
          <cell r="F491" t="str">
            <v>LABEL OR</v>
          </cell>
          <cell r="G491">
            <v>65</v>
          </cell>
          <cell r="H491">
            <v>150</v>
          </cell>
        </row>
        <row r="492">
          <cell r="B492" t="str">
            <v>08006</v>
          </cell>
          <cell r="C492" t="str">
            <v>07</v>
          </cell>
          <cell r="D492" t="str">
            <v>08</v>
          </cell>
          <cell r="E492" t="str">
            <v>YVOIS-CARIGNAN HB</v>
          </cell>
          <cell r="F492" t="str">
            <v>LABEL ARGENT</v>
          </cell>
          <cell r="G492">
            <v>54</v>
          </cell>
          <cell r="H492">
            <v>115</v>
          </cell>
        </row>
        <row r="493">
          <cell r="B493" t="str">
            <v>08007</v>
          </cell>
          <cell r="C493" t="str">
            <v>07</v>
          </cell>
          <cell r="D493" t="str">
            <v>08</v>
          </cell>
          <cell r="E493" t="str">
            <v>BOGNY HANDBALL</v>
          </cell>
          <cell r="F493" t="str">
            <v>LABEL OR</v>
          </cell>
          <cell r="G493">
            <v>79</v>
          </cell>
          <cell r="H493">
            <v>166</v>
          </cell>
        </row>
        <row r="494">
          <cell r="B494" t="str">
            <v>08024</v>
          </cell>
          <cell r="C494" t="str">
            <v>07</v>
          </cell>
          <cell r="D494" t="str">
            <v>08</v>
          </cell>
          <cell r="E494" t="str">
            <v>HBC VOUZIERS</v>
          </cell>
          <cell r="F494" t="str">
            <v>LABEL SIMPLE</v>
          </cell>
          <cell r="G494">
            <v>16</v>
          </cell>
          <cell r="H494">
            <v>70</v>
          </cell>
        </row>
        <row r="495">
          <cell r="B495" t="str">
            <v>08028</v>
          </cell>
          <cell r="C495" t="str">
            <v>07</v>
          </cell>
          <cell r="D495" t="str">
            <v>08</v>
          </cell>
          <cell r="E495" t="str">
            <v>CHARLEVILLE-MEZIERES HB</v>
          </cell>
          <cell r="F495" t="str">
            <v>LABEL BRONZE</v>
          </cell>
          <cell r="G495">
            <v>31</v>
          </cell>
          <cell r="H495">
            <v>87</v>
          </cell>
        </row>
        <row r="496">
          <cell r="B496" t="str">
            <v>10001</v>
          </cell>
          <cell r="C496" t="str">
            <v>07</v>
          </cell>
          <cell r="D496" t="str">
            <v>10</v>
          </cell>
          <cell r="E496" t="str">
            <v>FJ BAR SUR SEINE</v>
          </cell>
          <cell r="F496" t="str">
            <v>LABEL ARGENT</v>
          </cell>
          <cell r="G496">
            <v>42</v>
          </cell>
          <cell r="H496">
            <v>124</v>
          </cell>
        </row>
        <row r="497">
          <cell r="B497" t="str">
            <v>10002</v>
          </cell>
          <cell r="C497" t="str">
            <v>07</v>
          </cell>
          <cell r="D497" t="str">
            <v>10</v>
          </cell>
          <cell r="E497" t="str">
            <v>ENTENTE TROYES AUBE CHAMPAGNE HANDBALL</v>
          </cell>
          <cell r="F497" t="str">
            <v>LABEL ARGENT</v>
          </cell>
          <cell r="G497">
            <v>44</v>
          </cell>
          <cell r="H497">
            <v>121</v>
          </cell>
        </row>
        <row r="498">
          <cell r="B498" t="str">
            <v>10004</v>
          </cell>
          <cell r="C498" t="str">
            <v>07</v>
          </cell>
          <cell r="D498" t="str">
            <v>10</v>
          </cell>
          <cell r="E498" t="str">
            <v>ROMILLY HB</v>
          </cell>
          <cell r="F498" t="str">
            <v>LABEL OR</v>
          </cell>
          <cell r="G498">
            <v>68</v>
          </cell>
          <cell r="H498">
            <v>158</v>
          </cell>
        </row>
        <row r="499">
          <cell r="B499" t="str">
            <v>10006</v>
          </cell>
          <cell r="C499" t="str">
            <v>07</v>
          </cell>
          <cell r="D499" t="str">
            <v>10</v>
          </cell>
          <cell r="E499" t="str">
            <v>BRIENNE HANDBALL</v>
          </cell>
          <cell r="F499" t="str">
            <v>LABEL ARGENT</v>
          </cell>
          <cell r="G499">
            <v>50</v>
          </cell>
          <cell r="H499">
            <v>134</v>
          </cell>
        </row>
        <row r="500">
          <cell r="B500" t="str">
            <v>10010</v>
          </cell>
          <cell r="C500" t="str">
            <v>07</v>
          </cell>
          <cell r="D500" t="str">
            <v>10</v>
          </cell>
          <cell r="E500" t="str">
            <v>ASS. STE MAURE-TROYES</v>
          </cell>
          <cell r="F500" t="str">
            <v>LABEL ARGENT</v>
          </cell>
          <cell r="G500">
            <v>25</v>
          </cell>
          <cell r="H500">
            <v>134</v>
          </cell>
        </row>
        <row r="501">
          <cell r="B501" t="str">
            <v>10014</v>
          </cell>
          <cell r="C501" t="str">
            <v>07</v>
          </cell>
          <cell r="D501" t="str">
            <v>10</v>
          </cell>
          <cell r="E501" t="str">
            <v>ROSIERES ST-JULIEN HB</v>
          </cell>
          <cell r="F501" t="str">
            <v>LABEL OR</v>
          </cell>
          <cell r="G501">
            <v>76</v>
          </cell>
          <cell r="H501">
            <v>159</v>
          </cell>
        </row>
        <row r="502">
          <cell r="B502" t="str">
            <v>10018</v>
          </cell>
          <cell r="C502" t="str">
            <v>07</v>
          </cell>
          <cell r="D502" t="str">
            <v>10</v>
          </cell>
          <cell r="E502" t="str">
            <v>US STE MAURE</v>
          </cell>
          <cell r="F502" t="str">
            <v>LABEL OR</v>
          </cell>
          <cell r="G502">
            <v>43</v>
          </cell>
          <cell r="H502">
            <v>152</v>
          </cell>
        </row>
        <row r="503">
          <cell r="B503" t="str">
            <v>10023</v>
          </cell>
          <cell r="C503" t="str">
            <v>07</v>
          </cell>
          <cell r="D503" t="str">
            <v>10</v>
          </cell>
          <cell r="E503" t="str">
            <v>HBC VENDEUVRE</v>
          </cell>
          <cell r="F503" t="str">
            <v>LABEL SIMPLE</v>
          </cell>
          <cell r="G503">
            <v>22</v>
          </cell>
          <cell r="H503">
            <v>65</v>
          </cell>
        </row>
        <row r="504">
          <cell r="B504" t="str">
            <v>10027</v>
          </cell>
          <cell r="C504" t="str">
            <v>07</v>
          </cell>
          <cell r="D504" t="str">
            <v>10</v>
          </cell>
          <cell r="E504" t="str">
            <v>CS.VALLEE DE LA VANNE HANDBALL</v>
          </cell>
          <cell r="F504" t="str">
            <v>LABEL BRONZE</v>
          </cell>
          <cell r="G504">
            <v>39</v>
          </cell>
          <cell r="H504">
            <v>99</v>
          </cell>
        </row>
        <row r="505">
          <cell r="B505" t="str">
            <v>10029</v>
          </cell>
          <cell r="C505" t="str">
            <v>07</v>
          </cell>
          <cell r="D505" t="str">
            <v>10</v>
          </cell>
          <cell r="E505" t="str">
            <v>HBC SAVINO-CHAPELAIN</v>
          </cell>
          <cell r="F505" t="str">
            <v>LABEL ARGENT</v>
          </cell>
          <cell r="G505">
            <v>55</v>
          </cell>
          <cell r="H505">
            <v>121</v>
          </cell>
        </row>
        <row r="506">
          <cell r="B506" t="str">
            <v>10031</v>
          </cell>
          <cell r="C506" t="str">
            <v>07</v>
          </cell>
          <cell r="D506" t="str">
            <v>10</v>
          </cell>
          <cell r="E506" t="str">
            <v>PL BAR SUR AUBE HANDBALL</v>
          </cell>
          <cell r="F506" t="str">
            <v>LABEL BRONZE</v>
          </cell>
          <cell r="G506">
            <v>23</v>
          </cell>
          <cell r="H506">
            <v>82</v>
          </cell>
        </row>
        <row r="507">
          <cell r="B507" t="str">
            <v>10032</v>
          </cell>
          <cell r="C507" t="str">
            <v>07</v>
          </cell>
          <cell r="D507" t="str">
            <v>10</v>
          </cell>
          <cell r="E507" t="str">
            <v>ARCIS HANDBALL FEMININ</v>
          </cell>
          <cell r="F507" t="str">
            <v>LABEL BRONZE</v>
          </cell>
          <cell r="G507">
            <v>51</v>
          </cell>
          <cell r="H507">
            <v>101</v>
          </cell>
        </row>
        <row r="508">
          <cell r="B508" t="str">
            <v>51002</v>
          </cell>
          <cell r="C508" t="str">
            <v>07</v>
          </cell>
          <cell r="D508" t="str">
            <v>51</v>
          </cell>
          <cell r="E508" t="str">
            <v>AS. VITRY</v>
          </cell>
          <cell r="F508" t="str">
            <v>LABEL SIMPLE</v>
          </cell>
          <cell r="G508">
            <v>6</v>
          </cell>
          <cell r="H508">
            <v>66</v>
          </cell>
        </row>
        <row r="509">
          <cell r="B509" t="str">
            <v>51003</v>
          </cell>
          <cell r="C509" t="str">
            <v>07</v>
          </cell>
          <cell r="D509" t="str">
            <v>51</v>
          </cell>
          <cell r="E509" t="str">
            <v>ASPTT HANDBALL CHALONS EN CHAMPAGNE</v>
          </cell>
          <cell r="F509" t="str">
            <v>LABEL ARGENT</v>
          </cell>
          <cell r="G509">
            <v>36</v>
          </cell>
          <cell r="H509">
            <v>112</v>
          </cell>
        </row>
        <row r="510">
          <cell r="B510" t="str">
            <v>51005</v>
          </cell>
          <cell r="C510" t="str">
            <v>07</v>
          </cell>
          <cell r="D510" t="str">
            <v>51</v>
          </cell>
          <cell r="E510" t="str">
            <v>RC EPERNAY HB</v>
          </cell>
          <cell r="F510" t="str">
            <v>LABEL OR</v>
          </cell>
          <cell r="G510">
            <v>74</v>
          </cell>
          <cell r="H510">
            <v>154</v>
          </cell>
        </row>
        <row r="511">
          <cell r="B511" t="str">
            <v>51011</v>
          </cell>
          <cell r="C511" t="str">
            <v>07</v>
          </cell>
          <cell r="D511" t="str">
            <v>51</v>
          </cell>
          <cell r="E511" t="str">
            <v>AS ST BRICE</v>
          </cell>
          <cell r="F511" t="str">
            <v>LABEL ARGENT</v>
          </cell>
          <cell r="G511">
            <v>54</v>
          </cell>
          <cell r="H511">
            <v>137</v>
          </cell>
        </row>
        <row r="512">
          <cell r="B512" t="str">
            <v>51012</v>
          </cell>
          <cell r="C512" t="str">
            <v>07</v>
          </cell>
          <cell r="D512" t="str">
            <v>51</v>
          </cell>
          <cell r="E512" t="str">
            <v>Association Sportive Laique d Ay</v>
          </cell>
          <cell r="F512" t="str">
            <v>LABEL ARGENT</v>
          </cell>
          <cell r="G512">
            <v>53</v>
          </cell>
          <cell r="H512">
            <v>117</v>
          </cell>
        </row>
        <row r="513">
          <cell r="B513" t="str">
            <v>51014</v>
          </cell>
          <cell r="C513" t="str">
            <v>07</v>
          </cell>
          <cell r="D513" t="str">
            <v>51</v>
          </cell>
          <cell r="E513" t="str">
            <v>TAISSY CLUB HANDBALL</v>
          </cell>
          <cell r="F513" t="str">
            <v>LABEL BRONZE</v>
          </cell>
          <cell r="G513">
            <v>49</v>
          </cell>
          <cell r="H513">
            <v>89</v>
          </cell>
        </row>
        <row r="514">
          <cell r="B514" t="str">
            <v>51015</v>
          </cell>
          <cell r="C514" t="str">
            <v>07</v>
          </cell>
          <cell r="D514" t="str">
            <v>51</v>
          </cell>
          <cell r="E514" t="str">
            <v>ESC CONNANTRE</v>
          </cell>
          <cell r="F514" t="str">
            <v>LABEL SIMPLE</v>
          </cell>
          <cell r="G514">
            <v>20</v>
          </cell>
          <cell r="H514">
            <v>64</v>
          </cell>
        </row>
        <row r="515">
          <cell r="B515" t="str">
            <v>51019</v>
          </cell>
          <cell r="C515" t="str">
            <v>07</v>
          </cell>
          <cell r="D515" t="str">
            <v>51</v>
          </cell>
          <cell r="E515" t="str">
            <v>REIMS CHAMPAGNE HANDBALL</v>
          </cell>
          <cell r="F515" t="str">
            <v>LABEL ARGENT</v>
          </cell>
          <cell r="G515">
            <v>46</v>
          </cell>
          <cell r="H515">
            <v>116</v>
          </cell>
        </row>
        <row r="516">
          <cell r="B516" t="str">
            <v>51025</v>
          </cell>
          <cell r="C516" t="str">
            <v>07</v>
          </cell>
          <cell r="D516" t="str">
            <v>51</v>
          </cell>
          <cell r="E516" t="str">
            <v>ASC AVIZE HB</v>
          </cell>
          <cell r="F516" t="str">
            <v>LABEL ARGENT</v>
          </cell>
          <cell r="G516">
            <v>42</v>
          </cell>
          <cell r="H516">
            <v>133</v>
          </cell>
        </row>
        <row r="517">
          <cell r="B517" t="str">
            <v>51031</v>
          </cell>
          <cell r="C517" t="str">
            <v>07</v>
          </cell>
          <cell r="D517" t="str">
            <v>51</v>
          </cell>
          <cell r="E517" t="str">
            <v>SAINT MARTIN D ABLOIS HB</v>
          </cell>
          <cell r="F517" t="str">
            <v>LABEL SIMPLE</v>
          </cell>
          <cell r="G517">
            <v>11</v>
          </cell>
          <cell r="H517">
            <v>61</v>
          </cell>
        </row>
        <row r="518">
          <cell r="B518" t="str">
            <v>51032</v>
          </cell>
          <cell r="C518" t="str">
            <v>07</v>
          </cell>
          <cell r="D518" t="str">
            <v>51</v>
          </cell>
          <cell r="E518" t="str">
            <v>FJEP BAZANCOURT</v>
          </cell>
          <cell r="F518" t="str">
            <v>LABEL BRONZE</v>
          </cell>
          <cell r="G518">
            <v>23</v>
          </cell>
          <cell r="H518">
            <v>83</v>
          </cell>
        </row>
        <row r="519">
          <cell r="B519" t="str">
            <v>52001</v>
          </cell>
          <cell r="C519" t="str">
            <v>07</v>
          </cell>
          <cell r="D519" t="str">
            <v>52</v>
          </cell>
          <cell r="E519" t="str">
            <v>SAINT-DIZIER AGGLOMERATION HANDBALL</v>
          </cell>
          <cell r="F519" t="str">
            <v>LABEL ARGENT</v>
          </cell>
          <cell r="G519">
            <v>50</v>
          </cell>
          <cell r="H519">
            <v>126</v>
          </cell>
        </row>
        <row r="520">
          <cell r="B520" t="str">
            <v>52002</v>
          </cell>
          <cell r="C520" t="str">
            <v>07</v>
          </cell>
          <cell r="D520" t="str">
            <v>52</v>
          </cell>
          <cell r="E520" t="str">
            <v>CHAUMONT HANDBALL</v>
          </cell>
          <cell r="F520" t="str">
            <v>LABEL BRONZE</v>
          </cell>
          <cell r="G520">
            <v>48</v>
          </cell>
          <cell r="H520">
            <v>96</v>
          </cell>
        </row>
        <row r="521">
          <cell r="B521" t="str">
            <v>52005</v>
          </cell>
          <cell r="C521" t="str">
            <v>07</v>
          </cell>
          <cell r="D521" t="str">
            <v>52</v>
          </cell>
          <cell r="E521" t="str">
            <v>FJEP SLIC CHEVILLON</v>
          </cell>
          <cell r="F521" t="str">
            <v>LABEL BRONZE</v>
          </cell>
          <cell r="G521">
            <v>46</v>
          </cell>
          <cell r="H521">
            <v>86</v>
          </cell>
        </row>
        <row r="522">
          <cell r="B522" t="str">
            <v>52007</v>
          </cell>
          <cell r="C522" t="str">
            <v>07</v>
          </cell>
          <cell r="D522" t="str">
            <v>52</v>
          </cell>
          <cell r="E522" t="str">
            <v>HANDBALL LANGRES</v>
          </cell>
          <cell r="F522" t="str">
            <v>LABEL BRONZE</v>
          </cell>
          <cell r="G522">
            <v>29</v>
          </cell>
          <cell r="H522">
            <v>100</v>
          </cell>
        </row>
        <row r="523">
          <cell r="B523" t="str">
            <v>52032</v>
          </cell>
          <cell r="C523" t="str">
            <v>07</v>
          </cell>
          <cell r="D523" t="str">
            <v>52</v>
          </cell>
          <cell r="E523" t="str">
            <v>HANDBALL CLUB VAL DE MEUSE</v>
          </cell>
          <cell r="F523" t="str">
            <v>LABEL SIMPLE</v>
          </cell>
          <cell r="G523">
            <v>20</v>
          </cell>
          <cell r="H523">
            <v>62</v>
          </cell>
        </row>
        <row r="524">
          <cell r="B524" t="str">
            <v>20004</v>
          </cell>
          <cell r="C524" t="str">
            <v>08</v>
          </cell>
          <cell r="D524" t="str">
            <v>20</v>
          </cell>
          <cell r="E524" t="str">
            <v>AS PORTO VECCHIO</v>
          </cell>
          <cell r="F524" t="str">
            <v>LABEL ARGENT</v>
          </cell>
          <cell r="G524">
            <v>57</v>
          </cell>
          <cell r="H524">
            <v>125</v>
          </cell>
        </row>
        <row r="525">
          <cell r="B525" t="str">
            <v>20025</v>
          </cell>
          <cell r="C525" t="str">
            <v>08</v>
          </cell>
          <cell r="D525" t="str">
            <v>20</v>
          </cell>
          <cell r="E525" t="str">
            <v>HANDBALL AJACCIO CLUB</v>
          </cell>
          <cell r="F525" t="str">
            <v>LABEL ARGENT</v>
          </cell>
          <cell r="G525">
            <v>36</v>
          </cell>
          <cell r="H525">
            <v>127</v>
          </cell>
        </row>
        <row r="526">
          <cell r="B526" t="str">
            <v>96005</v>
          </cell>
          <cell r="C526" t="str">
            <v>08</v>
          </cell>
          <cell r="D526" t="str">
            <v>96</v>
          </cell>
          <cell r="E526" t="str">
            <v>HANDBALL CORTE</v>
          </cell>
          <cell r="F526" t="str">
            <v>LABEL SIMPLE</v>
          </cell>
          <cell r="G526">
            <v>15</v>
          </cell>
          <cell r="H526">
            <v>67</v>
          </cell>
        </row>
        <row r="527">
          <cell r="B527" t="str">
            <v>96021</v>
          </cell>
          <cell r="C527" t="str">
            <v>08</v>
          </cell>
          <cell r="D527" t="str">
            <v>96</v>
          </cell>
          <cell r="E527" t="str">
            <v>BASTIA HANDBALL</v>
          </cell>
          <cell r="F527" t="str">
            <v>LABEL ARGENT</v>
          </cell>
          <cell r="G527">
            <v>55</v>
          </cell>
          <cell r="H527">
            <v>114</v>
          </cell>
        </row>
        <row r="528">
          <cell r="B528" t="str">
            <v>06001</v>
          </cell>
          <cell r="C528" t="str">
            <v>09</v>
          </cell>
          <cell r="D528" t="str">
            <v>06</v>
          </cell>
          <cell r="E528" t="str">
            <v>O. ANTIBES JUAN LES PINS HB</v>
          </cell>
          <cell r="F528" t="str">
            <v>LABEL OR</v>
          </cell>
          <cell r="G528">
            <v>73</v>
          </cell>
          <cell r="H528">
            <v>162</v>
          </cell>
        </row>
        <row r="529">
          <cell r="B529" t="str">
            <v>06002</v>
          </cell>
          <cell r="C529" t="str">
            <v>09</v>
          </cell>
          <cell r="D529" t="str">
            <v>06</v>
          </cell>
          <cell r="E529" t="str">
            <v>A.S.CANNES HB</v>
          </cell>
          <cell r="F529" t="str">
            <v>LABEL OR</v>
          </cell>
          <cell r="G529">
            <v>76</v>
          </cell>
          <cell r="H529">
            <v>158</v>
          </cell>
        </row>
        <row r="530">
          <cell r="B530" t="str">
            <v>06004</v>
          </cell>
          <cell r="C530" t="str">
            <v>09</v>
          </cell>
          <cell r="D530" t="str">
            <v>06</v>
          </cell>
          <cell r="E530" t="str">
            <v>U.S. DE CAGNES HANDBALL</v>
          </cell>
          <cell r="F530" t="str">
            <v>LABEL ARGENT</v>
          </cell>
          <cell r="G530">
            <v>64</v>
          </cell>
          <cell r="H530">
            <v>121</v>
          </cell>
        </row>
        <row r="531">
          <cell r="B531" t="str">
            <v>06005</v>
          </cell>
          <cell r="C531" t="str">
            <v>09</v>
          </cell>
          <cell r="D531" t="str">
            <v>06</v>
          </cell>
          <cell r="E531" t="str">
            <v>A.S.MONACO HANDBALL</v>
          </cell>
          <cell r="F531" t="str">
            <v>LABEL OR</v>
          </cell>
          <cell r="G531">
            <v>83</v>
          </cell>
          <cell r="H531">
            <v>188</v>
          </cell>
        </row>
        <row r="532">
          <cell r="B532" t="str">
            <v>06006</v>
          </cell>
          <cell r="C532" t="str">
            <v>09</v>
          </cell>
          <cell r="D532" t="str">
            <v>06</v>
          </cell>
          <cell r="E532" t="str">
            <v>HB MOUGINS MOUANS-SARTOUX</v>
          </cell>
          <cell r="F532" t="str">
            <v>LABEL BRONZE</v>
          </cell>
          <cell r="G532">
            <v>48</v>
          </cell>
          <cell r="H532">
            <v>85</v>
          </cell>
        </row>
        <row r="533">
          <cell r="B533" t="str">
            <v>06007</v>
          </cell>
          <cell r="C533" t="str">
            <v>09</v>
          </cell>
          <cell r="D533" t="str">
            <v>06</v>
          </cell>
          <cell r="E533" t="str">
            <v>OGC NICE COTE D AZUR HANDBALL</v>
          </cell>
          <cell r="F533" t="str">
            <v>LABEL ARGENT</v>
          </cell>
          <cell r="G533">
            <v>45</v>
          </cell>
          <cell r="H533">
            <v>127</v>
          </cell>
        </row>
        <row r="534">
          <cell r="B534" t="str">
            <v>06011</v>
          </cell>
          <cell r="C534" t="str">
            <v>09</v>
          </cell>
          <cell r="D534" t="str">
            <v>06</v>
          </cell>
          <cell r="E534" t="str">
            <v>CARROS H.B.C.</v>
          </cell>
          <cell r="F534" t="str">
            <v>LABEL ARGENT</v>
          </cell>
          <cell r="G534">
            <v>53</v>
          </cell>
          <cell r="H534">
            <v>131</v>
          </cell>
        </row>
        <row r="535">
          <cell r="B535" t="str">
            <v>06012</v>
          </cell>
          <cell r="C535" t="str">
            <v>09</v>
          </cell>
          <cell r="D535" t="str">
            <v>06</v>
          </cell>
          <cell r="E535" t="str">
            <v>E.S.CROS DE CAGNES</v>
          </cell>
          <cell r="F535" t="str">
            <v>LABEL BRONZE</v>
          </cell>
          <cell r="G535">
            <v>22</v>
          </cell>
          <cell r="H535">
            <v>85</v>
          </cell>
        </row>
        <row r="536">
          <cell r="B536" t="str">
            <v>06015</v>
          </cell>
          <cell r="C536" t="str">
            <v>09</v>
          </cell>
          <cell r="D536" t="str">
            <v>06</v>
          </cell>
          <cell r="E536" t="str">
            <v>AS BTP NICE HANDBALL</v>
          </cell>
          <cell r="F536" t="str">
            <v>LABEL ARGENT</v>
          </cell>
          <cell r="G536">
            <v>49</v>
          </cell>
          <cell r="H536">
            <v>118</v>
          </cell>
        </row>
        <row r="537">
          <cell r="B537" t="str">
            <v>06018</v>
          </cell>
          <cell r="C537" t="str">
            <v>09</v>
          </cell>
          <cell r="D537" t="str">
            <v>06</v>
          </cell>
          <cell r="E537" t="str">
            <v>CAVIGAL NICE SPORTS HANDBALL</v>
          </cell>
          <cell r="F537" t="str">
            <v>LABEL OR</v>
          </cell>
          <cell r="G537">
            <v>48</v>
          </cell>
          <cell r="H537">
            <v>147</v>
          </cell>
        </row>
        <row r="538">
          <cell r="B538" t="str">
            <v>06022</v>
          </cell>
          <cell r="C538" t="str">
            <v>09</v>
          </cell>
          <cell r="D538" t="str">
            <v>06</v>
          </cell>
          <cell r="E538" t="str">
            <v>VALLIS AUREA HBC</v>
          </cell>
          <cell r="F538" t="str">
            <v>LABEL SIMPLE</v>
          </cell>
          <cell r="G538">
            <v>18</v>
          </cell>
          <cell r="H538">
            <v>57</v>
          </cell>
        </row>
        <row r="539">
          <cell r="B539" t="str">
            <v>06023</v>
          </cell>
          <cell r="C539" t="str">
            <v>09</v>
          </cell>
          <cell r="D539" t="str">
            <v>06</v>
          </cell>
          <cell r="E539" t="str">
            <v>HANDBALL CLUB DES 3 CORNICHES</v>
          </cell>
          <cell r="F539" t="str">
            <v>LABEL SIMPLE</v>
          </cell>
          <cell r="G539">
            <v>17</v>
          </cell>
          <cell r="H539">
            <v>69</v>
          </cell>
        </row>
        <row r="540">
          <cell r="B540" t="str">
            <v>06025</v>
          </cell>
          <cell r="C540" t="str">
            <v>09</v>
          </cell>
          <cell r="D540" t="str">
            <v>06</v>
          </cell>
          <cell r="E540" t="str">
            <v>MANDELIEU LA NAPOULE HB</v>
          </cell>
          <cell r="F540" t="str">
            <v>LABEL OR</v>
          </cell>
          <cell r="G540">
            <v>58</v>
          </cell>
          <cell r="H540">
            <v>147</v>
          </cell>
        </row>
        <row r="541">
          <cell r="B541" t="str">
            <v>06032</v>
          </cell>
          <cell r="C541" t="str">
            <v>09</v>
          </cell>
          <cell r="D541" t="str">
            <v>06</v>
          </cell>
          <cell r="E541" t="str">
            <v>HANDBALL LA COLLE ST PAUL</v>
          </cell>
          <cell r="F541" t="str">
            <v>LABEL OR</v>
          </cell>
          <cell r="G541">
            <v>79</v>
          </cell>
          <cell r="H541">
            <v>146</v>
          </cell>
        </row>
        <row r="542">
          <cell r="B542" t="str">
            <v>06036</v>
          </cell>
          <cell r="C542" t="str">
            <v>09</v>
          </cell>
          <cell r="D542" t="str">
            <v>06</v>
          </cell>
          <cell r="E542" t="str">
            <v>AS MENTON HANDBALL</v>
          </cell>
          <cell r="F542" t="str">
            <v>LABEL ARGENT</v>
          </cell>
          <cell r="G542">
            <v>44</v>
          </cell>
          <cell r="H542">
            <v>136</v>
          </cell>
        </row>
        <row r="543">
          <cell r="B543" t="str">
            <v>06037</v>
          </cell>
          <cell r="C543" t="str">
            <v>09</v>
          </cell>
          <cell r="D543" t="str">
            <v>06</v>
          </cell>
          <cell r="E543" t="str">
            <v>ASCT Section HANDBALL</v>
          </cell>
          <cell r="F543" t="str">
            <v>LABEL OR</v>
          </cell>
          <cell r="G543">
            <v>70</v>
          </cell>
          <cell r="H543">
            <v>171</v>
          </cell>
        </row>
        <row r="544">
          <cell r="B544" t="str">
            <v>06040</v>
          </cell>
          <cell r="C544" t="str">
            <v>09</v>
          </cell>
          <cell r="D544" t="str">
            <v>06</v>
          </cell>
          <cell r="E544" t="str">
            <v>VENCE HB SPORT</v>
          </cell>
          <cell r="F544" t="str">
            <v>LABEL ARGENT</v>
          </cell>
          <cell r="G544">
            <v>43</v>
          </cell>
          <cell r="H544">
            <v>110</v>
          </cell>
        </row>
        <row r="545">
          <cell r="B545" t="str">
            <v>06045</v>
          </cell>
          <cell r="C545" t="str">
            <v>09</v>
          </cell>
          <cell r="D545" t="str">
            <v>06</v>
          </cell>
          <cell r="E545" t="str">
            <v>HANDBALL BREIL SUR ROYA</v>
          </cell>
          <cell r="F545" t="str">
            <v>LABEL ARGENT</v>
          </cell>
          <cell r="G545">
            <v>17</v>
          </cell>
          <cell r="H545">
            <v>113</v>
          </cell>
        </row>
        <row r="546">
          <cell r="B546" t="str">
            <v>06047</v>
          </cell>
          <cell r="C546" t="str">
            <v>09</v>
          </cell>
          <cell r="D546" t="str">
            <v>06</v>
          </cell>
          <cell r="E546" t="str">
            <v>AC BORDIGHERA</v>
          </cell>
          <cell r="F546" t="str">
            <v>LABEL BRONZE</v>
          </cell>
          <cell r="G546">
            <v>1</v>
          </cell>
          <cell r="H546">
            <v>84</v>
          </cell>
        </row>
        <row r="547">
          <cell r="B547" t="str">
            <v>06050</v>
          </cell>
          <cell r="C547" t="str">
            <v>09</v>
          </cell>
          <cell r="D547" t="str">
            <v>06</v>
          </cell>
          <cell r="E547" t="str">
            <v>HANDBALL DES COLLINES</v>
          </cell>
          <cell r="F547" t="str">
            <v>LABEL OR</v>
          </cell>
          <cell r="G547">
            <v>56</v>
          </cell>
          <cell r="H547">
            <v>147</v>
          </cell>
        </row>
        <row r="548">
          <cell r="B548" t="str">
            <v>06052</v>
          </cell>
          <cell r="C548" t="str">
            <v>09</v>
          </cell>
          <cell r="D548" t="str">
            <v>06</v>
          </cell>
          <cell r="E548" t="str">
            <v>ASSM SECTION HANDBALL</v>
          </cell>
          <cell r="F548" t="str">
            <v>LABEL BRONZE</v>
          </cell>
          <cell r="G548">
            <v>39</v>
          </cell>
          <cell r="H548">
            <v>98</v>
          </cell>
        </row>
        <row r="549">
          <cell r="B549" t="str">
            <v>06053</v>
          </cell>
          <cell r="C549" t="str">
            <v>09</v>
          </cell>
          <cell r="D549" t="str">
            <v>06</v>
          </cell>
          <cell r="E549" t="str">
            <v>VILLENEUVE LOUBET HANDBALL</v>
          </cell>
          <cell r="F549" t="str">
            <v>LABEL ARGENT</v>
          </cell>
          <cell r="G549">
            <v>35</v>
          </cell>
          <cell r="H549">
            <v>141</v>
          </cell>
        </row>
        <row r="550">
          <cell r="B550" t="str">
            <v>06054</v>
          </cell>
          <cell r="C550" t="str">
            <v>09</v>
          </cell>
          <cell r="D550" t="str">
            <v>06</v>
          </cell>
          <cell r="E550" t="str">
            <v>PAYS DE GRASSE HANDBALL ASPTT</v>
          </cell>
          <cell r="F550" t="str">
            <v>LABEL OR</v>
          </cell>
          <cell r="G550">
            <v>68</v>
          </cell>
          <cell r="H550">
            <v>167</v>
          </cell>
        </row>
        <row r="551">
          <cell r="B551" t="str">
            <v>06056</v>
          </cell>
          <cell r="C551" t="str">
            <v>09</v>
          </cell>
          <cell r="D551" t="str">
            <v>06</v>
          </cell>
          <cell r="E551" t="str">
            <v>PALLAMANO VENTIMIGLIA</v>
          </cell>
          <cell r="F551" t="str">
            <v>LABEL BRONZE</v>
          </cell>
          <cell r="G551">
            <v>0</v>
          </cell>
          <cell r="H551">
            <v>88</v>
          </cell>
        </row>
        <row r="552">
          <cell r="B552" t="str">
            <v>83002</v>
          </cell>
          <cell r="C552" t="str">
            <v>09</v>
          </cell>
          <cell r="D552" t="str">
            <v>83</v>
          </cell>
          <cell r="E552" t="str">
            <v>H.B.C FARLEDOIS</v>
          </cell>
          <cell r="F552" t="str">
            <v>LABEL ARGENT</v>
          </cell>
          <cell r="G552">
            <v>64</v>
          </cell>
          <cell r="H552">
            <v>113</v>
          </cell>
        </row>
        <row r="553">
          <cell r="B553" t="str">
            <v>83004</v>
          </cell>
          <cell r="C553" t="str">
            <v>09</v>
          </cell>
          <cell r="D553" t="str">
            <v>83</v>
          </cell>
          <cell r="E553" t="str">
            <v>H.B.C.BRIGNOLAIS</v>
          </cell>
          <cell r="F553" t="str">
            <v>LABEL BRONZE</v>
          </cell>
          <cell r="G553">
            <v>45</v>
          </cell>
          <cell r="H553">
            <v>81</v>
          </cell>
        </row>
        <row r="554">
          <cell r="B554" t="str">
            <v>83007</v>
          </cell>
          <cell r="C554" t="str">
            <v>09</v>
          </cell>
          <cell r="D554" t="str">
            <v>83</v>
          </cell>
          <cell r="E554" t="str">
            <v>DRAGUIGNAN VAR HANDBALL</v>
          </cell>
          <cell r="F554" t="str">
            <v>LABEL OR</v>
          </cell>
          <cell r="G554">
            <v>52</v>
          </cell>
          <cell r="H554">
            <v>149</v>
          </cell>
        </row>
        <row r="555">
          <cell r="B555" t="str">
            <v>83008</v>
          </cell>
          <cell r="C555" t="str">
            <v>09</v>
          </cell>
          <cell r="D555" t="str">
            <v>83</v>
          </cell>
          <cell r="E555" t="str">
            <v>A.M.S.L.FREJUS</v>
          </cell>
          <cell r="F555" t="str">
            <v>LABEL BRONZE</v>
          </cell>
          <cell r="G555">
            <v>37</v>
          </cell>
          <cell r="H555">
            <v>104</v>
          </cell>
        </row>
        <row r="556">
          <cell r="B556" t="str">
            <v>83010</v>
          </cell>
          <cell r="C556" t="str">
            <v>09</v>
          </cell>
          <cell r="D556" t="str">
            <v>83</v>
          </cell>
          <cell r="E556" t="str">
            <v>U.S. CRAUROISE HANDBALL</v>
          </cell>
          <cell r="F556" t="str">
            <v>LABEL OR</v>
          </cell>
          <cell r="G556">
            <v>74</v>
          </cell>
          <cell r="H556">
            <v>147</v>
          </cell>
        </row>
        <row r="557">
          <cell r="B557" t="str">
            <v>83011</v>
          </cell>
          <cell r="C557" t="str">
            <v>09</v>
          </cell>
          <cell r="D557" t="str">
            <v>83</v>
          </cell>
          <cell r="E557" t="str">
            <v>HB GARDEEN</v>
          </cell>
          <cell r="F557" t="str">
            <v>LABEL BRONZE</v>
          </cell>
          <cell r="G557">
            <v>39</v>
          </cell>
          <cell r="H557">
            <v>94</v>
          </cell>
        </row>
        <row r="558">
          <cell r="B558" t="str">
            <v>83015</v>
          </cell>
          <cell r="C558" t="str">
            <v>09</v>
          </cell>
          <cell r="D558" t="str">
            <v>83</v>
          </cell>
          <cell r="E558" t="str">
            <v>SAINT RAPHAEL VHB</v>
          </cell>
          <cell r="F558" t="str">
            <v>LABEL OR</v>
          </cell>
          <cell r="G558">
            <v>47</v>
          </cell>
          <cell r="H558">
            <v>148</v>
          </cell>
        </row>
        <row r="559">
          <cell r="B559" t="str">
            <v>83017</v>
          </cell>
          <cell r="C559" t="str">
            <v>09</v>
          </cell>
          <cell r="D559" t="str">
            <v>83</v>
          </cell>
          <cell r="E559" t="str">
            <v>U.S. TROPEZIENNE</v>
          </cell>
          <cell r="F559" t="str">
            <v>LABEL OR</v>
          </cell>
          <cell r="G559">
            <v>44</v>
          </cell>
          <cell r="H559">
            <v>147</v>
          </cell>
        </row>
        <row r="560">
          <cell r="B560" t="str">
            <v>83023</v>
          </cell>
          <cell r="C560" t="str">
            <v>09</v>
          </cell>
          <cell r="D560" t="str">
            <v>83</v>
          </cell>
          <cell r="E560" t="str">
            <v>HANDBALL VAL D ARGENS</v>
          </cell>
          <cell r="F560" t="str">
            <v>LABEL ARGENT</v>
          </cell>
          <cell r="G560">
            <v>41</v>
          </cell>
          <cell r="H560">
            <v>111</v>
          </cell>
        </row>
        <row r="561">
          <cell r="B561" t="str">
            <v>83026</v>
          </cell>
          <cell r="C561" t="str">
            <v>09</v>
          </cell>
          <cell r="D561" t="str">
            <v>83</v>
          </cell>
          <cell r="E561" t="str">
            <v>SANARY HANDBALL</v>
          </cell>
          <cell r="F561" t="str">
            <v>LABEL SIMPLE</v>
          </cell>
          <cell r="G561">
            <v>35</v>
          </cell>
          <cell r="H561">
            <v>74</v>
          </cell>
        </row>
        <row r="562">
          <cell r="B562" t="str">
            <v>83028</v>
          </cell>
          <cell r="C562" t="str">
            <v>09</v>
          </cell>
          <cell r="D562" t="str">
            <v>83</v>
          </cell>
          <cell r="E562" t="str">
            <v>TOULON A.S.C.M. Handball</v>
          </cell>
          <cell r="F562" t="str">
            <v>LABEL SIMPLE</v>
          </cell>
          <cell r="G562">
            <v>27</v>
          </cell>
          <cell r="H562">
            <v>57</v>
          </cell>
        </row>
        <row r="563">
          <cell r="B563" t="str">
            <v>83037</v>
          </cell>
          <cell r="C563" t="str">
            <v>09</v>
          </cell>
          <cell r="D563" t="str">
            <v>83</v>
          </cell>
          <cell r="E563" t="str">
            <v>HBC CANTON DE FAYENCE</v>
          </cell>
          <cell r="F563" t="str">
            <v>LABEL SIMPLE</v>
          </cell>
          <cell r="G563">
            <v>33</v>
          </cell>
          <cell r="H563">
            <v>67</v>
          </cell>
        </row>
        <row r="564">
          <cell r="B564" t="str">
            <v>83041</v>
          </cell>
          <cell r="C564" t="str">
            <v>09</v>
          </cell>
          <cell r="D564" t="str">
            <v>83</v>
          </cell>
          <cell r="E564" t="str">
            <v>HANDBALL CLUB SAINT MAXIMIN</v>
          </cell>
          <cell r="F564" t="str">
            <v>LABEL ARGENT</v>
          </cell>
          <cell r="G564">
            <v>61</v>
          </cell>
          <cell r="H564">
            <v>110</v>
          </cell>
        </row>
        <row r="565">
          <cell r="B565" t="str">
            <v>83044</v>
          </cell>
          <cell r="C565" t="str">
            <v>09</v>
          </cell>
          <cell r="D565" t="str">
            <v>83</v>
          </cell>
          <cell r="E565" t="str">
            <v>TOULON/SAINT-CYR VAR HANDBALL</v>
          </cell>
          <cell r="F565" t="str">
            <v>LABEL OR</v>
          </cell>
          <cell r="G565">
            <v>67</v>
          </cell>
          <cell r="H565">
            <v>148</v>
          </cell>
        </row>
        <row r="566">
          <cell r="B566" t="str">
            <v>83045</v>
          </cell>
          <cell r="C566" t="str">
            <v>09</v>
          </cell>
          <cell r="D566" t="str">
            <v>83</v>
          </cell>
          <cell r="E566" t="str">
            <v>BEAUSSET CASTELLET VAR HANDBALL</v>
          </cell>
          <cell r="F566" t="str">
            <v>LABEL ARGENT</v>
          </cell>
          <cell r="G566">
            <v>33</v>
          </cell>
          <cell r="H566">
            <v>115</v>
          </cell>
        </row>
        <row r="567">
          <cell r="B567" t="str">
            <v>83047</v>
          </cell>
          <cell r="C567" t="str">
            <v>09</v>
          </cell>
          <cell r="D567" t="str">
            <v>83</v>
          </cell>
          <cell r="E567" t="str">
            <v>HYERES OLYMPIQUE SPORT HANDBALL</v>
          </cell>
          <cell r="F567" t="str">
            <v>LABEL ARGENT</v>
          </cell>
          <cell r="G567">
            <v>39</v>
          </cell>
          <cell r="H567">
            <v>110</v>
          </cell>
        </row>
        <row r="568">
          <cell r="B568" t="str">
            <v>83048</v>
          </cell>
          <cell r="C568" t="str">
            <v>09</v>
          </cell>
          <cell r="D568" t="str">
            <v>83</v>
          </cell>
          <cell r="E568" t="str">
            <v>HANDBALL BORMES LE LAVANDOU</v>
          </cell>
          <cell r="F568" t="str">
            <v>LABEL BRONZE</v>
          </cell>
          <cell r="G568">
            <v>50</v>
          </cell>
          <cell r="H568">
            <v>95</v>
          </cell>
        </row>
        <row r="569">
          <cell r="B569" t="str">
            <v>83051</v>
          </cell>
          <cell r="C569" t="str">
            <v>09</v>
          </cell>
          <cell r="D569" t="str">
            <v>83</v>
          </cell>
          <cell r="E569" t="str">
            <v>HBC DU LUC EN PROVENCE</v>
          </cell>
          <cell r="F569" t="str">
            <v>LABEL ARGENT</v>
          </cell>
          <cell r="G569">
            <v>45</v>
          </cell>
          <cell r="H569">
            <v>113</v>
          </cell>
        </row>
        <row r="570">
          <cell r="B570" t="str">
            <v>83052</v>
          </cell>
          <cell r="C570" t="str">
            <v>09</v>
          </cell>
          <cell r="D570" t="str">
            <v>83</v>
          </cell>
          <cell r="E570" t="str">
            <v>HANDBALL ROCBARON VAL D ISSOLE</v>
          </cell>
          <cell r="F570" t="str">
            <v>LABEL ARGENT</v>
          </cell>
          <cell r="G570">
            <v>46</v>
          </cell>
          <cell r="H570">
            <v>113</v>
          </cell>
        </row>
        <row r="571">
          <cell r="B571" t="str">
            <v>83053</v>
          </cell>
          <cell r="C571" t="str">
            <v>09</v>
          </cell>
          <cell r="D571" t="str">
            <v>83</v>
          </cell>
          <cell r="E571" t="str">
            <v>HANDBALL CLUB DE VIDAUBAN</v>
          </cell>
          <cell r="F571" t="str">
            <v>LABEL BRONZE</v>
          </cell>
          <cell r="G571">
            <v>36</v>
          </cell>
          <cell r="H571">
            <v>95</v>
          </cell>
        </row>
        <row r="572">
          <cell r="B572" t="str">
            <v>83057</v>
          </cell>
          <cell r="C572" t="str">
            <v>09</v>
          </cell>
          <cell r="D572" t="str">
            <v>83</v>
          </cell>
          <cell r="E572" t="str">
            <v>ENTENTE CUERS PIERREFEU HANDBALL</v>
          </cell>
          <cell r="F572" t="str">
            <v>LABEL ARGENT</v>
          </cell>
          <cell r="G572">
            <v>51</v>
          </cell>
          <cell r="H572">
            <v>111</v>
          </cell>
        </row>
        <row r="573">
          <cell r="B573" t="str">
            <v>83058</v>
          </cell>
          <cell r="C573" t="str">
            <v>09</v>
          </cell>
          <cell r="D573" t="str">
            <v>83</v>
          </cell>
          <cell r="E573" t="str">
            <v>HANDBALL CLUB DU GOLFE</v>
          </cell>
          <cell r="F573" t="str">
            <v>LABEL ARGENT</v>
          </cell>
          <cell r="G573">
            <v>49</v>
          </cell>
          <cell r="H573">
            <v>112</v>
          </cell>
        </row>
        <row r="574">
          <cell r="B574" t="str">
            <v>07009</v>
          </cell>
          <cell r="C574" t="str">
            <v>10</v>
          </cell>
          <cell r="D574" t="str">
            <v>07</v>
          </cell>
          <cell r="E574" t="str">
            <v>GUILHERAND-GRANGES ARDECHE HANBBALL</v>
          </cell>
          <cell r="F574" t="str">
            <v>LABEL BRONZE</v>
          </cell>
          <cell r="G574">
            <v>33</v>
          </cell>
          <cell r="H574">
            <v>90</v>
          </cell>
        </row>
        <row r="575">
          <cell r="B575" t="str">
            <v>07013</v>
          </cell>
          <cell r="C575" t="str">
            <v>10</v>
          </cell>
          <cell r="D575" t="str">
            <v>07</v>
          </cell>
          <cell r="E575" t="str">
            <v>LE POUZIN HB 07</v>
          </cell>
          <cell r="F575" t="str">
            <v>LABEL OR</v>
          </cell>
          <cell r="G575">
            <v>73</v>
          </cell>
          <cell r="H575">
            <v>148</v>
          </cell>
        </row>
        <row r="576">
          <cell r="B576" t="str">
            <v>07014</v>
          </cell>
          <cell r="C576" t="str">
            <v>10</v>
          </cell>
          <cell r="D576" t="str">
            <v>07</v>
          </cell>
          <cell r="E576" t="str">
            <v>SC PRIVAS HANDBALL</v>
          </cell>
          <cell r="F576" t="str">
            <v>LABEL BRONZE</v>
          </cell>
          <cell r="G576">
            <v>33</v>
          </cell>
          <cell r="H576">
            <v>92</v>
          </cell>
        </row>
        <row r="577">
          <cell r="B577" t="str">
            <v>07015</v>
          </cell>
          <cell r="C577" t="str">
            <v>10</v>
          </cell>
          <cell r="D577" t="str">
            <v>07</v>
          </cell>
          <cell r="E577" t="str">
            <v>AS RUOMS VALLON HANDBALL</v>
          </cell>
          <cell r="F577" t="str">
            <v>LABEL BRONZE</v>
          </cell>
          <cell r="G577">
            <v>41</v>
          </cell>
          <cell r="H577">
            <v>86</v>
          </cell>
        </row>
        <row r="578">
          <cell r="B578" t="str">
            <v>07022</v>
          </cell>
          <cell r="C578" t="str">
            <v>10</v>
          </cell>
          <cell r="D578" t="str">
            <v>07</v>
          </cell>
          <cell r="E578" t="str">
            <v>ENTENTE ST ETIENNE AUBENAS HANDBALL</v>
          </cell>
          <cell r="F578" t="str">
            <v>LABEL ARGENT</v>
          </cell>
          <cell r="G578">
            <v>40</v>
          </cell>
          <cell r="H578">
            <v>112</v>
          </cell>
        </row>
        <row r="579">
          <cell r="B579" t="str">
            <v>07023</v>
          </cell>
          <cell r="C579" t="str">
            <v>10</v>
          </cell>
          <cell r="D579" t="str">
            <v>07</v>
          </cell>
          <cell r="E579" t="str">
            <v>HB 07 LE TEIL</v>
          </cell>
          <cell r="F579" t="str">
            <v>LABEL OR</v>
          </cell>
          <cell r="G579">
            <v>55</v>
          </cell>
          <cell r="H579">
            <v>154</v>
          </cell>
        </row>
        <row r="580">
          <cell r="B580" t="str">
            <v>07024</v>
          </cell>
          <cell r="C580" t="str">
            <v>10</v>
          </cell>
          <cell r="D580" t="str">
            <v>07</v>
          </cell>
          <cell r="E580" t="str">
            <v>HB GUILHERAND GRANGES</v>
          </cell>
          <cell r="F580" t="str">
            <v>LABEL ARGENT</v>
          </cell>
          <cell r="G580">
            <v>44</v>
          </cell>
          <cell r="H580">
            <v>122</v>
          </cell>
        </row>
        <row r="581">
          <cell r="B581" t="str">
            <v>07028</v>
          </cell>
          <cell r="C581" t="str">
            <v>10</v>
          </cell>
          <cell r="D581" t="str">
            <v>07</v>
          </cell>
          <cell r="E581" t="str">
            <v>HB RHONE EYRIEUX ARDECHE</v>
          </cell>
          <cell r="F581" t="str">
            <v>LABEL OR</v>
          </cell>
          <cell r="G581">
            <v>56</v>
          </cell>
          <cell r="H581">
            <v>156</v>
          </cell>
        </row>
        <row r="582">
          <cell r="B582" t="str">
            <v>07032</v>
          </cell>
          <cell r="C582" t="str">
            <v>10</v>
          </cell>
          <cell r="D582" t="str">
            <v>07</v>
          </cell>
          <cell r="E582" t="str">
            <v>HBC ANNONEEN</v>
          </cell>
          <cell r="F582" t="str">
            <v>LABEL BRONZE</v>
          </cell>
          <cell r="G582">
            <v>33</v>
          </cell>
          <cell r="H582">
            <v>87</v>
          </cell>
        </row>
        <row r="583">
          <cell r="B583" t="str">
            <v>07033</v>
          </cell>
          <cell r="C583" t="str">
            <v>10</v>
          </cell>
          <cell r="D583" t="str">
            <v>07</v>
          </cell>
          <cell r="E583" t="str">
            <v>ARDECHE MERIDIONALE HANDBALL</v>
          </cell>
          <cell r="F583" t="str">
            <v>LABEL ARGENT</v>
          </cell>
          <cell r="G583">
            <v>44</v>
          </cell>
          <cell r="H583">
            <v>113</v>
          </cell>
        </row>
        <row r="584">
          <cell r="B584" t="str">
            <v>07034</v>
          </cell>
          <cell r="C584" t="str">
            <v>10</v>
          </cell>
          <cell r="D584" t="str">
            <v>07</v>
          </cell>
          <cell r="E584" t="str">
            <v>HANDBALL CLUB SABLONS-SERRIERES</v>
          </cell>
          <cell r="F584" t="str">
            <v>LABEL SIMPLE</v>
          </cell>
          <cell r="G584">
            <v>28</v>
          </cell>
          <cell r="H584">
            <v>68</v>
          </cell>
        </row>
        <row r="585">
          <cell r="B585" t="str">
            <v>07035</v>
          </cell>
          <cell r="C585" t="str">
            <v>10</v>
          </cell>
          <cell r="D585" t="str">
            <v>07</v>
          </cell>
          <cell r="E585" t="str">
            <v>HANDBALL CLUB LAMASTROIS</v>
          </cell>
          <cell r="F585" t="str">
            <v>LABEL BRONZE</v>
          </cell>
          <cell r="G585">
            <v>36</v>
          </cell>
          <cell r="H585">
            <v>87</v>
          </cell>
        </row>
        <row r="586">
          <cell r="B586" t="str">
            <v>26002</v>
          </cell>
          <cell r="C586" t="str">
            <v>10</v>
          </cell>
          <cell r="D586" t="str">
            <v>26</v>
          </cell>
          <cell r="E586" t="str">
            <v>DROME HANDBALL BOURG DE PEAGE</v>
          </cell>
          <cell r="F586" t="str">
            <v>LABEL OR</v>
          </cell>
          <cell r="G586">
            <v>58</v>
          </cell>
          <cell r="H586">
            <v>147</v>
          </cell>
        </row>
        <row r="587">
          <cell r="B587" t="str">
            <v>26005</v>
          </cell>
          <cell r="C587" t="str">
            <v>10</v>
          </cell>
          <cell r="D587" t="str">
            <v>26</v>
          </cell>
          <cell r="E587" t="str">
            <v>HBC LORIOL</v>
          </cell>
          <cell r="F587" t="str">
            <v>LABEL OR</v>
          </cell>
          <cell r="G587">
            <v>54</v>
          </cell>
          <cell r="H587">
            <v>147</v>
          </cell>
        </row>
        <row r="588">
          <cell r="B588" t="str">
            <v>26009</v>
          </cell>
          <cell r="C588" t="str">
            <v>10</v>
          </cell>
          <cell r="D588" t="str">
            <v>26</v>
          </cell>
          <cell r="E588" t="str">
            <v>HBC SUZE LA ROUSSE</v>
          </cell>
          <cell r="F588" t="str">
            <v>LABEL SIMPLE</v>
          </cell>
          <cell r="G588">
            <v>48</v>
          </cell>
          <cell r="H588">
            <v>58</v>
          </cell>
        </row>
        <row r="589">
          <cell r="B589" t="str">
            <v>26011</v>
          </cell>
          <cell r="C589" t="str">
            <v>10</v>
          </cell>
          <cell r="D589" t="str">
            <v>26</v>
          </cell>
          <cell r="E589" t="str">
            <v>FORMATION ALBONNAISE et RAMBERTOISE HANDBALL</v>
          </cell>
          <cell r="F589" t="str">
            <v>LABEL BRONZE</v>
          </cell>
          <cell r="G589">
            <v>45</v>
          </cell>
          <cell r="H589">
            <v>95</v>
          </cell>
        </row>
        <row r="590">
          <cell r="B590" t="str">
            <v>26012</v>
          </cell>
          <cell r="C590" t="str">
            <v>10</v>
          </cell>
          <cell r="D590" t="str">
            <v>26</v>
          </cell>
          <cell r="E590" t="str">
            <v>ATHLETIC HANDBALL ST VALLIER</v>
          </cell>
          <cell r="F590" t="str">
            <v>LABEL SIMPLE</v>
          </cell>
          <cell r="G590">
            <v>33</v>
          </cell>
          <cell r="H590">
            <v>57</v>
          </cell>
        </row>
        <row r="591">
          <cell r="B591" t="str">
            <v>26013</v>
          </cell>
          <cell r="C591" t="str">
            <v>10</v>
          </cell>
          <cell r="D591" t="str">
            <v>26</v>
          </cell>
          <cell r="E591" t="str">
            <v>VALENCE HANDBALL</v>
          </cell>
          <cell r="F591" t="str">
            <v>LABEL SIMPLE</v>
          </cell>
          <cell r="G591">
            <v>16</v>
          </cell>
          <cell r="H591">
            <v>62</v>
          </cell>
        </row>
        <row r="592">
          <cell r="B592" t="str">
            <v>26015</v>
          </cell>
          <cell r="C592" t="str">
            <v>10</v>
          </cell>
          <cell r="D592" t="str">
            <v>26</v>
          </cell>
          <cell r="E592" t="str">
            <v>HB BOURG LES VALENCE</v>
          </cell>
          <cell r="F592" t="str">
            <v>LABEL SIMPLE</v>
          </cell>
          <cell r="G592">
            <v>48</v>
          </cell>
          <cell r="H592">
            <v>78</v>
          </cell>
        </row>
        <row r="593">
          <cell r="B593" t="str">
            <v>26017</v>
          </cell>
          <cell r="C593" t="str">
            <v>10</v>
          </cell>
          <cell r="D593" t="str">
            <v>26</v>
          </cell>
          <cell r="E593" t="str">
            <v>HANDBALL CLUB ROMANAIS</v>
          </cell>
          <cell r="F593" t="str">
            <v>LABEL SIMPLE</v>
          </cell>
          <cell r="G593">
            <v>29</v>
          </cell>
          <cell r="H593">
            <v>57</v>
          </cell>
        </row>
        <row r="594">
          <cell r="B594" t="str">
            <v>26019</v>
          </cell>
          <cell r="C594" t="str">
            <v>10</v>
          </cell>
          <cell r="D594" t="str">
            <v>26</v>
          </cell>
          <cell r="E594" t="str">
            <v>ATOM SPORT ENT. TRICASTIN HB</v>
          </cell>
          <cell r="F594" t="str">
            <v>LABEL OR</v>
          </cell>
          <cell r="G594">
            <v>81</v>
          </cell>
          <cell r="H594">
            <v>161</v>
          </cell>
        </row>
        <row r="595">
          <cell r="B595" t="str">
            <v>26022</v>
          </cell>
          <cell r="C595" t="str">
            <v>10</v>
          </cell>
          <cell r="D595" t="str">
            <v>26</v>
          </cell>
          <cell r="E595" t="str">
            <v>LIVRON HANDBALL</v>
          </cell>
          <cell r="F595" t="str">
            <v>LABEL OR</v>
          </cell>
          <cell r="G595">
            <v>68</v>
          </cell>
          <cell r="H595">
            <v>149</v>
          </cell>
        </row>
        <row r="596">
          <cell r="B596" t="str">
            <v>26024</v>
          </cell>
          <cell r="C596" t="str">
            <v>10</v>
          </cell>
          <cell r="D596" t="str">
            <v>26</v>
          </cell>
          <cell r="E596" t="str">
            <v>HB ETOILE/BEAUVALLON</v>
          </cell>
          <cell r="F596" t="str">
            <v>LABEL BRONZE</v>
          </cell>
          <cell r="G596">
            <v>54</v>
          </cell>
          <cell r="H596">
            <v>98</v>
          </cell>
        </row>
        <row r="597">
          <cell r="B597" t="str">
            <v>26028</v>
          </cell>
          <cell r="C597" t="str">
            <v>10</v>
          </cell>
          <cell r="D597" t="str">
            <v>26</v>
          </cell>
          <cell r="E597" t="str">
            <v>HBC ST DONAT</v>
          </cell>
          <cell r="F597" t="str">
            <v>LABEL BRONZE</v>
          </cell>
          <cell r="G597">
            <v>41</v>
          </cell>
          <cell r="H597">
            <v>97</v>
          </cell>
        </row>
        <row r="598">
          <cell r="B598" t="str">
            <v>26029</v>
          </cell>
          <cell r="C598" t="str">
            <v>10</v>
          </cell>
          <cell r="D598" t="str">
            <v>26</v>
          </cell>
          <cell r="E598" t="str">
            <v>MONTELIMAR/CRUAS HANDBALL</v>
          </cell>
          <cell r="F598" t="str">
            <v>LABEL BRONZE</v>
          </cell>
          <cell r="G598">
            <v>48</v>
          </cell>
          <cell r="H598">
            <v>88</v>
          </cell>
        </row>
        <row r="599">
          <cell r="B599" t="str">
            <v>26030</v>
          </cell>
          <cell r="C599" t="str">
            <v>10</v>
          </cell>
          <cell r="D599" t="str">
            <v>26</v>
          </cell>
          <cell r="E599" t="str">
            <v>HANDBALL CLUB CHABEUIL</v>
          </cell>
          <cell r="F599" t="str">
            <v>LABEL SIMPLE</v>
          </cell>
          <cell r="G599">
            <v>31</v>
          </cell>
          <cell r="H599">
            <v>58</v>
          </cell>
        </row>
        <row r="600">
          <cell r="B600" t="str">
            <v>26035</v>
          </cell>
          <cell r="C600" t="str">
            <v>10</v>
          </cell>
          <cell r="D600" t="str">
            <v>26</v>
          </cell>
          <cell r="E600" t="str">
            <v>HANDBALL CLUB SAINT MARCELLOIS</v>
          </cell>
          <cell r="F600" t="str">
            <v>LABEL BRONZE</v>
          </cell>
          <cell r="G600">
            <v>50</v>
          </cell>
          <cell r="H600">
            <v>87</v>
          </cell>
        </row>
        <row r="601">
          <cell r="B601" t="str">
            <v>26036</v>
          </cell>
          <cell r="C601" t="str">
            <v>10</v>
          </cell>
          <cell r="D601" t="str">
            <v>26</v>
          </cell>
          <cell r="E601" t="str">
            <v>RHODIA-CLUB HB PAYS ROUSSILLONNAIS</v>
          </cell>
          <cell r="F601" t="str">
            <v>LABEL ARGENT</v>
          </cell>
          <cell r="G601">
            <v>48</v>
          </cell>
          <cell r="H601">
            <v>123</v>
          </cell>
        </row>
        <row r="602">
          <cell r="B602" t="str">
            <v>38004</v>
          </cell>
          <cell r="C602" t="str">
            <v>10</v>
          </cell>
          <cell r="D602" t="str">
            <v>38</v>
          </cell>
          <cell r="E602" t="str">
            <v>ISLE D ABEAU SPORTS HANDBALL</v>
          </cell>
          <cell r="F602" t="str">
            <v>LABEL BRONZE</v>
          </cell>
          <cell r="G602">
            <v>47</v>
          </cell>
          <cell r="H602">
            <v>95</v>
          </cell>
        </row>
        <row r="603">
          <cell r="B603" t="str">
            <v>38005</v>
          </cell>
          <cell r="C603" t="str">
            <v>10</v>
          </cell>
          <cell r="D603" t="str">
            <v>38</v>
          </cell>
          <cell r="E603" t="str">
            <v>US BEAUREPAIRE HANDBALL</v>
          </cell>
          <cell r="F603" t="str">
            <v>LABEL ARGENT</v>
          </cell>
          <cell r="G603">
            <v>53</v>
          </cell>
          <cell r="H603">
            <v>114</v>
          </cell>
        </row>
        <row r="604">
          <cell r="B604" t="str">
            <v>38007</v>
          </cell>
          <cell r="C604" t="str">
            <v>10</v>
          </cell>
          <cell r="D604" t="str">
            <v>38</v>
          </cell>
          <cell r="E604" t="str">
            <v>CS BOURGOIN JALLIEU HB</v>
          </cell>
          <cell r="F604" t="str">
            <v>LABEL ARGENT</v>
          </cell>
          <cell r="G604">
            <v>51</v>
          </cell>
          <cell r="H604">
            <v>141</v>
          </cell>
        </row>
        <row r="605">
          <cell r="B605" t="str">
            <v>38014</v>
          </cell>
          <cell r="C605" t="str">
            <v>10</v>
          </cell>
          <cell r="D605" t="str">
            <v>38</v>
          </cell>
          <cell r="E605" t="str">
            <v>RC DOMENE HB</v>
          </cell>
          <cell r="F605" t="str">
            <v>LABEL SIMPLE</v>
          </cell>
          <cell r="G605">
            <v>43</v>
          </cell>
          <cell r="H605">
            <v>67</v>
          </cell>
        </row>
        <row r="606">
          <cell r="B606" t="str">
            <v>38016</v>
          </cell>
          <cell r="C606" t="str">
            <v>10</v>
          </cell>
          <cell r="D606" t="str">
            <v>38</v>
          </cell>
          <cell r="E606" t="str">
            <v>AS FONTAINE HANDBALL</v>
          </cell>
          <cell r="F606" t="str">
            <v>LABEL BRONZE</v>
          </cell>
          <cell r="G606">
            <v>52</v>
          </cell>
          <cell r="H606">
            <v>99</v>
          </cell>
        </row>
        <row r="607">
          <cell r="B607" t="str">
            <v>38021</v>
          </cell>
          <cell r="C607" t="str">
            <v>10</v>
          </cell>
          <cell r="D607" t="str">
            <v>38</v>
          </cell>
          <cell r="E607" t="str">
            <v>MEYLAN HANDBALL</v>
          </cell>
          <cell r="F607" t="str">
            <v>LABEL SIMPLE</v>
          </cell>
          <cell r="G607">
            <v>53</v>
          </cell>
          <cell r="H607">
            <v>68</v>
          </cell>
        </row>
        <row r="608">
          <cell r="B608" t="str">
            <v>38022</v>
          </cell>
          <cell r="C608" t="str">
            <v>10</v>
          </cell>
          <cell r="D608" t="str">
            <v>38</v>
          </cell>
          <cell r="E608" t="str">
            <v>ESPOIR MOIRANNAIS HANDBALL</v>
          </cell>
          <cell r="F608" t="str">
            <v>LABEL ARGENT</v>
          </cell>
          <cell r="G608">
            <v>45</v>
          </cell>
          <cell r="H608">
            <v>114</v>
          </cell>
        </row>
        <row r="609">
          <cell r="B609" t="str">
            <v>38024</v>
          </cell>
          <cell r="C609" t="str">
            <v>10</v>
          </cell>
          <cell r="D609" t="str">
            <v>38</v>
          </cell>
          <cell r="E609" t="str">
            <v>HANDBALL CLUB PONTOIS</v>
          </cell>
          <cell r="F609" t="str">
            <v>LABEL BRONZE</v>
          </cell>
          <cell r="G609">
            <v>45</v>
          </cell>
          <cell r="H609">
            <v>92</v>
          </cell>
        </row>
        <row r="610">
          <cell r="B610" t="str">
            <v>38026</v>
          </cell>
          <cell r="C610" t="str">
            <v>10</v>
          </cell>
          <cell r="D610" t="str">
            <v>38</v>
          </cell>
          <cell r="E610" t="str">
            <v>AC SEYSSINET HANDBALL</v>
          </cell>
          <cell r="F610" t="str">
            <v>LABEL ARGENT</v>
          </cell>
          <cell r="G610">
            <v>45</v>
          </cell>
          <cell r="H610">
            <v>119</v>
          </cell>
        </row>
        <row r="611">
          <cell r="B611" t="str">
            <v>38034</v>
          </cell>
          <cell r="C611" t="str">
            <v>10</v>
          </cell>
          <cell r="D611" t="str">
            <v>38</v>
          </cell>
          <cell r="E611" t="str">
            <v>AS HB VILLEFONTAINE</v>
          </cell>
          <cell r="F611" t="str">
            <v>LABEL ARGENT</v>
          </cell>
          <cell r="G611">
            <v>50</v>
          </cell>
          <cell r="H611">
            <v>111</v>
          </cell>
        </row>
        <row r="612">
          <cell r="B612" t="str">
            <v>38035</v>
          </cell>
          <cell r="C612" t="str">
            <v>10</v>
          </cell>
          <cell r="D612" t="str">
            <v>38</v>
          </cell>
          <cell r="E612" t="str">
            <v>US VIZILLE HB</v>
          </cell>
          <cell r="F612" t="str">
            <v>LABEL BRONZE</v>
          </cell>
          <cell r="G612">
            <v>41</v>
          </cell>
          <cell r="H612">
            <v>106</v>
          </cell>
        </row>
        <row r="613">
          <cell r="B613" t="str">
            <v>38036</v>
          </cell>
          <cell r="C613" t="str">
            <v>10</v>
          </cell>
          <cell r="D613" t="str">
            <v>38</v>
          </cell>
          <cell r="E613" t="str">
            <v>AL VOIRON HB</v>
          </cell>
          <cell r="F613" t="str">
            <v>LABEL ARGENT</v>
          </cell>
          <cell r="G613">
            <v>41</v>
          </cell>
          <cell r="H613">
            <v>118</v>
          </cell>
        </row>
        <row r="614">
          <cell r="B614" t="str">
            <v>38040</v>
          </cell>
          <cell r="C614" t="str">
            <v>10</v>
          </cell>
          <cell r="D614" t="str">
            <v>38</v>
          </cell>
          <cell r="E614" t="str">
            <v>HAND BIEVRE TERRES FROIDES</v>
          </cell>
          <cell r="F614" t="str">
            <v>LABEL BRONZE</v>
          </cell>
          <cell r="G614">
            <v>37</v>
          </cell>
          <cell r="H614">
            <v>88</v>
          </cell>
        </row>
        <row r="615">
          <cell r="B615" t="str">
            <v>38041</v>
          </cell>
          <cell r="C615" t="str">
            <v>10</v>
          </cell>
          <cell r="D615" t="str">
            <v>38</v>
          </cell>
          <cell r="E615" t="str">
            <v>HBC CROLLES</v>
          </cell>
          <cell r="F615" t="str">
            <v>LABEL SIMPLE</v>
          </cell>
          <cell r="G615">
            <v>47</v>
          </cell>
          <cell r="H615">
            <v>74</v>
          </cell>
        </row>
        <row r="616">
          <cell r="B616" t="str">
            <v>38043</v>
          </cell>
          <cell r="C616" t="str">
            <v>10</v>
          </cell>
          <cell r="D616" t="str">
            <v>38</v>
          </cell>
          <cell r="E616" t="str">
            <v>CS MORESTEL HANDBALL</v>
          </cell>
          <cell r="F616" t="str">
            <v>LABEL ARGENT</v>
          </cell>
          <cell r="G616">
            <v>56</v>
          </cell>
          <cell r="H616">
            <v>120</v>
          </cell>
        </row>
        <row r="617">
          <cell r="B617" t="str">
            <v>38052</v>
          </cell>
          <cell r="C617" t="str">
            <v>10</v>
          </cell>
          <cell r="D617" t="str">
            <v>38</v>
          </cell>
          <cell r="E617" t="str">
            <v>GRENOBLE SMH/GUC</v>
          </cell>
          <cell r="F617" t="str">
            <v>LABEL ARGENT</v>
          </cell>
          <cell r="G617">
            <v>34</v>
          </cell>
          <cell r="H617">
            <v>110</v>
          </cell>
        </row>
        <row r="618">
          <cell r="B618" t="str">
            <v>38061</v>
          </cell>
          <cell r="C618" t="str">
            <v>10</v>
          </cell>
          <cell r="D618" t="str">
            <v>38</v>
          </cell>
          <cell r="E618" t="str">
            <v>HANDBALL POLE SUD 38 EE</v>
          </cell>
          <cell r="F618" t="str">
            <v>LABEL ARGENT</v>
          </cell>
          <cell r="G618">
            <v>60</v>
          </cell>
          <cell r="H618">
            <v>140</v>
          </cell>
        </row>
        <row r="619">
          <cell r="B619" t="str">
            <v>38063</v>
          </cell>
          <cell r="C619" t="str">
            <v>10</v>
          </cell>
          <cell r="D619" t="str">
            <v>38</v>
          </cell>
          <cell r="E619" t="str">
            <v>HANDBALL CLUB PAYS D ALLEVARD</v>
          </cell>
          <cell r="F619" t="str">
            <v>LABEL BRONZE</v>
          </cell>
          <cell r="G619">
            <v>45</v>
          </cell>
          <cell r="H619">
            <v>100</v>
          </cell>
        </row>
        <row r="620">
          <cell r="B620" t="str">
            <v>73001</v>
          </cell>
          <cell r="C620" t="str">
            <v>10</v>
          </cell>
          <cell r="D620" t="str">
            <v>73</v>
          </cell>
          <cell r="E620" t="str">
            <v>HBC AIX EN SAVOIE</v>
          </cell>
          <cell r="F620" t="str">
            <v>LABEL ARGENT</v>
          </cell>
          <cell r="G620">
            <v>47</v>
          </cell>
          <cell r="H620">
            <v>116</v>
          </cell>
        </row>
        <row r="621">
          <cell r="B621" t="str">
            <v>73003</v>
          </cell>
          <cell r="C621" t="str">
            <v>10</v>
          </cell>
          <cell r="D621" t="str">
            <v>73</v>
          </cell>
          <cell r="E621" t="str">
            <v>US ALBENS HANDBALL</v>
          </cell>
          <cell r="F621" t="str">
            <v>LABEL SIMPLE</v>
          </cell>
          <cell r="G621">
            <v>38</v>
          </cell>
          <cell r="H621">
            <v>59</v>
          </cell>
        </row>
        <row r="622">
          <cell r="B622" t="str">
            <v>73006</v>
          </cell>
          <cell r="C622" t="str">
            <v>10</v>
          </cell>
          <cell r="D622" t="str">
            <v>73</v>
          </cell>
          <cell r="E622" t="str">
            <v>HANDBALL CLUB BOURGETAIN</v>
          </cell>
          <cell r="F622" t="str">
            <v>LABEL SIMPLE</v>
          </cell>
          <cell r="G622">
            <v>36</v>
          </cell>
          <cell r="H622">
            <v>57</v>
          </cell>
        </row>
        <row r="623">
          <cell r="B623" t="str">
            <v>73012</v>
          </cell>
          <cell r="C623" t="str">
            <v>10</v>
          </cell>
          <cell r="D623" t="str">
            <v>73</v>
          </cell>
          <cell r="E623" t="str">
            <v>LA MOTTE SERVOLEX HB</v>
          </cell>
          <cell r="F623" t="str">
            <v>LABEL BRONZE</v>
          </cell>
          <cell r="G623">
            <v>43</v>
          </cell>
          <cell r="H623">
            <v>95</v>
          </cell>
        </row>
        <row r="624">
          <cell r="B624" t="str">
            <v>73016</v>
          </cell>
          <cell r="C624" t="str">
            <v>10</v>
          </cell>
          <cell r="D624" t="str">
            <v>73</v>
          </cell>
          <cell r="E624" t="str">
            <v>SAINT PIERRE HANDBALL</v>
          </cell>
          <cell r="F624" t="str">
            <v>LABEL ARGENT</v>
          </cell>
          <cell r="G624">
            <v>44</v>
          </cell>
          <cell r="H624">
            <v>111</v>
          </cell>
        </row>
        <row r="625">
          <cell r="B625" t="str">
            <v>73018</v>
          </cell>
          <cell r="C625" t="str">
            <v>10</v>
          </cell>
          <cell r="D625" t="str">
            <v>73</v>
          </cell>
          <cell r="E625" t="str">
            <v>CHE YENNE HANDBALL</v>
          </cell>
          <cell r="F625" t="str">
            <v>LABEL BRONZE</v>
          </cell>
          <cell r="G625">
            <v>41</v>
          </cell>
          <cell r="H625">
            <v>92</v>
          </cell>
        </row>
        <row r="626">
          <cell r="B626" t="str">
            <v>73021</v>
          </cell>
          <cell r="C626" t="str">
            <v>10</v>
          </cell>
          <cell r="D626" t="str">
            <v>73</v>
          </cell>
          <cell r="E626" t="str">
            <v>CHAMBERY SAVOIE HB</v>
          </cell>
          <cell r="F626" t="str">
            <v>LABEL ARGENT</v>
          </cell>
          <cell r="G626">
            <v>46</v>
          </cell>
          <cell r="H626">
            <v>117</v>
          </cell>
        </row>
        <row r="627">
          <cell r="B627" t="str">
            <v>73023</v>
          </cell>
          <cell r="C627" t="str">
            <v>10</v>
          </cell>
          <cell r="D627" t="str">
            <v>73</v>
          </cell>
          <cell r="E627" t="str">
            <v>HBC DU CANTON DE CHAMOUX</v>
          </cell>
          <cell r="F627" t="str">
            <v>LABEL ARGENT</v>
          </cell>
          <cell r="G627">
            <v>46</v>
          </cell>
          <cell r="H627">
            <v>112</v>
          </cell>
        </row>
        <row r="628">
          <cell r="B628" t="str">
            <v>73025</v>
          </cell>
          <cell r="C628" t="str">
            <v>10</v>
          </cell>
          <cell r="D628" t="str">
            <v>73</v>
          </cell>
          <cell r="E628" t="str">
            <v>HB ROCHETTOIS</v>
          </cell>
          <cell r="F628" t="str">
            <v>LABEL ARGENT</v>
          </cell>
          <cell r="G628">
            <v>41</v>
          </cell>
          <cell r="H628">
            <v>111</v>
          </cell>
        </row>
        <row r="629">
          <cell r="B629" t="str">
            <v>73030</v>
          </cell>
          <cell r="C629" t="str">
            <v>10</v>
          </cell>
          <cell r="D629" t="str">
            <v>73</v>
          </cell>
          <cell r="E629" t="str">
            <v>ASS ALBERTVILLE UGINE</v>
          </cell>
          <cell r="F629" t="str">
            <v>LABEL ARGENT</v>
          </cell>
          <cell r="G629">
            <v>45</v>
          </cell>
          <cell r="H629">
            <v>121</v>
          </cell>
        </row>
        <row r="630">
          <cell r="B630" t="str">
            <v>73031</v>
          </cell>
          <cell r="C630" t="str">
            <v>10</v>
          </cell>
          <cell r="D630" t="str">
            <v>73</v>
          </cell>
          <cell r="E630" t="str">
            <v>SAINT GENIX - AOSTE HB</v>
          </cell>
          <cell r="F630" t="str">
            <v>LABEL BRONZE</v>
          </cell>
          <cell r="G630">
            <v>48</v>
          </cell>
          <cell r="H630">
            <v>104</v>
          </cell>
        </row>
        <row r="631">
          <cell r="B631" t="str">
            <v>73032</v>
          </cell>
          <cell r="C631" t="str">
            <v>10</v>
          </cell>
          <cell r="D631" t="str">
            <v>73</v>
          </cell>
          <cell r="E631" t="str">
            <v>HANDBALL CLUB AIME TARENTAISE VANOISE</v>
          </cell>
          <cell r="F631" t="str">
            <v>LABEL BRONZE</v>
          </cell>
          <cell r="G631">
            <v>42</v>
          </cell>
          <cell r="H631">
            <v>90</v>
          </cell>
        </row>
        <row r="632">
          <cell r="B632" t="str">
            <v>73033</v>
          </cell>
          <cell r="C632" t="str">
            <v>10</v>
          </cell>
          <cell r="D632" t="str">
            <v>73</v>
          </cell>
          <cell r="E632" t="str">
            <v>VAL DE LEYSSE</v>
          </cell>
          <cell r="F632" t="str">
            <v>LABEL ARGENT</v>
          </cell>
          <cell r="G632">
            <v>56</v>
          </cell>
          <cell r="H632">
            <v>128</v>
          </cell>
        </row>
        <row r="633">
          <cell r="B633" t="str">
            <v>73034</v>
          </cell>
          <cell r="C633" t="str">
            <v>10</v>
          </cell>
          <cell r="D633" t="str">
            <v>73</v>
          </cell>
          <cell r="E633" t="str">
            <v>MONTMELI HAND</v>
          </cell>
          <cell r="F633" t="str">
            <v>LABEL OR</v>
          </cell>
          <cell r="G633">
            <v>74</v>
          </cell>
          <cell r="H633">
            <v>146</v>
          </cell>
        </row>
        <row r="634">
          <cell r="B634" t="str">
            <v>74002</v>
          </cell>
          <cell r="C634" t="str">
            <v>10</v>
          </cell>
          <cell r="D634" t="str">
            <v>74</v>
          </cell>
          <cell r="E634" t="str">
            <v>CS ANNECY LE VIEUX HB</v>
          </cell>
          <cell r="F634" t="str">
            <v>LABEL BRONZE</v>
          </cell>
          <cell r="G634">
            <v>50</v>
          </cell>
          <cell r="H634">
            <v>88</v>
          </cell>
        </row>
        <row r="635">
          <cell r="B635" t="str">
            <v>74004</v>
          </cell>
          <cell r="C635" t="str">
            <v>10</v>
          </cell>
          <cell r="D635" t="str">
            <v>74</v>
          </cell>
          <cell r="E635" t="str">
            <v>EVIAN SPORTS HANDBALL</v>
          </cell>
          <cell r="F635" t="str">
            <v>LABEL ARGENT</v>
          </cell>
          <cell r="G635">
            <v>53</v>
          </cell>
          <cell r="H635">
            <v>124</v>
          </cell>
        </row>
        <row r="636">
          <cell r="B636" t="str">
            <v>74005</v>
          </cell>
          <cell r="C636" t="str">
            <v>10</v>
          </cell>
          <cell r="D636" t="str">
            <v>74</v>
          </cell>
          <cell r="E636" t="str">
            <v>THONON ALPES CHABLAIS HB</v>
          </cell>
          <cell r="F636" t="str">
            <v>LABEL ARGENT</v>
          </cell>
          <cell r="G636">
            <v>45</v>
          </cell>
          <cell r="H636">
            <v>111</v>
          </cell>
        </row>
        <row r="637">
          <cell r="B637" t="str">
            <v>74007</v>
          </cell>
          <cell r="C637" t="str">
            <v>10</v>
          </cell>
          <cell r="D637" t="str">
            <v>74</v>
          </cell>
          <cell r="E637" t="str">
            <v>HBC M HAND-ALLAZ</v>
          </cell>
          <cell r="F637" t="str">
            <v>LABEL BRONZE</v>
          </cell>
          <cell r="G637">
            <v>35</v>
          </cell>
          <cell r="H637">
            <v>102</v>
          </cell>
        </row>
        <row r="638">
          <cell r="B638" t="str">
            <v>74015</v>
          </cell>
          <cell r="C638" t="str">
            <v>10</v>
          </cell>
          <cell r="D638" t="str">
            <v>74</v>
          </cell>
          <cell r="E638" t="str">
            <v>HBC SALLANCHES</v>
          </cell>
          <cell r="F638" t="str">
            <v>LABEL ARGENT</v>
          </cell>
          <cell r="G638">
            <v>39</v>
          </cell>
          <cell r="H638">
            <v>114</v>
          </cell>
        </row>
        <row r="639">
          <cell r="B639" t="str">
            <v>74016</v>
          </cell>
          <cell r="C639" t="str">
            <v>10</v>
          </cell>
          <cell r="D639" t="str">
            <v>74</v>
          </cell>
          <cell r="E639" t="str">
            <v>HBC PAYS ROCHOIS</v>
          </cell>
          <cell r="F639" t="str">
            <v>LABEL BRONZE</v>
          </cell>
          <cell r="G639">
            <v>46</v>
          </cell>
          <cell r="H639">
            <v>105</v>
          </cell>
        </row>
        <row r="640">
          <cell r="B640" t="str">
            <v>74017</v>
          </cell>
          <cell r="C640" t="str">
            <v>10</v>
          </cell>
          <cell r="D640" t="str">
            <v>74</v>
          </cell>
          <cell r="E640" t="str">
            <v>HBC LA FILLIERE</v>
          </cell>
          <cell r="F640" t="str">
            <v>LABEL ARGENT</v>
          </cell>
          <cell r="G640">
            <v>51</v>
          </cell>
          <cell r="H640">
            <v>144</v>
          </cell>
        </row>
        <row r="641">
          <cell r="B641" t="str">
            <v>74018</v>
          </cell>
          <cell r="C641" t="str">
            <v>10</v>
          </cell>
          <cell r="D641" t="str">
            <v>74</v>
          </cell>
          <cell r="E641" t="str">
            <v>ANNECY HANDBALL</v>
          </cell>
          <cell r="F641" t="str">
            <v>LABEL ARGENT</v>
          </cell>
          <cell r="G641">
            <v>50</v>
          </cell>
          <cell r="H641">
            <v>122</v>
          </cell>
        </row>
        <row r="642">
          <cell r="B642" t="str">
            <v>74020</v>
          </cell>
          <cell r="C642" t="str">
            <v>10</v>
          </cell>
          <cell r="D642" t="str">
            <v>74</v>
          </cell>
          <cell r="E642" t="str">
            <v>HBC DE RUMILLY</v>
          </cell>
          <cell r="F642" t="str">
            <v>LABEL BRONZE</v>
          </cell>
          <cell r="G642">
            <v>45</v>
          </cell>
          <cell r="H642">
            <v>90</v>
          </cell>
        </row>
        <row r="643">
          <cell r="B643" t="str">
            <v>74035</v>
          </cell>
          <cell r="C643" t="str">
            <v>10</v>
          </cell>
          <cell r="D643" t="str">
            <v>74</v>
          </cell>
          <cell r="E643" t="str">
            <v>POISY HAND BALL</v>
          </cell>
          <cell r="F643" t="str">
            <v>LABEL ARGENT</v>
          </cell>
          <cell r="G643">
            <v>53</v>
          </cell>
          <cell r="H643">
            <v>110</v>
          </cell>
        </row>
        <row r="644">
          <cell r="B644" t="str">
            <v>74036</v>
          </cell>
          <cell r="C644" t="str">
            <v>10</v>
          </cell>
          <cell r="D644" t="str">
            <v>74</v>
          </cell>
          <cell r="E644" t="str">
            <v>ARVE-GIFFRE HANDBALL</v>
          </cell>
          <cell r="F644" t="str">
            <v>LABEL ARGENT</v>
          </cell>
          <cell r="G644">
            <v>48</v>
          </cell>
          <cell r="H644">
            <v>126</v>
          </cell>
        </row>
        <row r="645">
          <cell r="B645" t="str">
            <v>59002</v>
          </cell>
          <cell r="C645" t="str">
            <v>11</v>
          </cell>
          <cell r="D645" t="str">
            <v>59</v>
          </cell>
          <cell r="E645" t="str">
            <v>DUNKERQUE HANDBALL GRAND LITTORAL</v>
          </cell>
          <cell r="F645" t="str">
            <v>LABEL ARGENT</v>
          </cell>
          <cell r="G645">
            <v>48</v>
          </cell>
          <cell r="H645">
            <v>132</v>
          </cell>
        </row>
        <row r="646">
          <cell r="B646" t="str">
            <v>59004</v>
          </cell>
          <cell r="C646" t="str">
            <v>11</v>
          </cell>
          <cell r="D646" t="str">
            <v>59</v>
          </cell>
          <cell r="E646" t="str">
            <v>LOMME LILLE METROPOLE HB</v>
          </cell>
          <cell r="F646" t="str">
            <v>LABEL ARGENT</v>
          </cell>
          <cell r="G646">
            <v>46</v>
          </cell>
          <cell r="H646">
            <v>132</v>
          </cell>
        </row>
        <row r="647">
          <cell r="B647" t="str">
            <v>59006</v>
          </cell>
          <cell r="C647" t="str">
            <v>11</v>
          </cell>
          <cell r="D647" t="str">
            <v>59</v>
          </cell>
          <cell r="E647" t="str">
            <v>HBC MUNICIPAL ST POLOIS</v>
          </cell>
          <cell r="F647" t="str">
            <v>LABEL BRONZE</v>
          </cell>
          <cell r="G647">
            <v>43</v>
          </cell>
          <cell r="H647">
            <v>97</v>
          </cell>
        </row>
        <row r="648">
          <cell r="B648" t="str">
            <v>59007</v>
          </cell>
          <cell r="C648" t="str">
            <v>11</v>
          </cell>
          <cell r="D648" t="str">
            <v>59</v>
          </cell>
          <cell r="E648" t="str">
            <v>ENTENTE 90 ALLENNES HOUPLIN</v>
          </cell>
          <cell r="F648" t="str">
            <v>LABEL BRONZE</v>
          </cell>
          <cell r="G648">
            <v>24</v>
          </cell>
          <cell r="H648">
            <v>81</v>
          </cell>
        </row>
        <row r="649">
          <cell r="B649" t="str">
            <v>59008</v>
          </cell>
          <cell r="C649" t="str">
            <v>11</v>
          </cell>
          <cell r="D649" t="str">
            <v>59</v>
          </cell>
          <cell r="E649" t="str">
            <v>ARMENTIERES HANDBALL CLUB</v>
          </cell>
          <cell r="F649" t="str">
            <v>LABEL SIMPLE</v>
          </cell>
          <cell r="G649">
            <v>26</v>
          </cell>
          <cell r="H649">
            <v>74</v>
          </cell>
        </row>
        <row r="650">
          <cell r="B650" t="str">
            <v>59014</v>
          </cell>
          <cell r="C650" t="str">
            <v>11</v>
          </cell>
          <cell r="D650" t="str">
            <v>59</v>
          </cell>
          <cell r="E650" t="str">
            <v>BOUSBECQUE WERVICQ</v>
          </cell>
          <cell r="F650" t="str">
            <v>LABEL OR</v>
          </cell>
          <cell r="G650">
            <v>80</v>
          </cell>
          <cell r="H650">
            <v>169</v>
          </cell>
        </row>
        <row r="651">
          <cell r="B651" t="str">
            <v>59016</v>
          </cell>
          <cell r="C651" t="str">
            <v>11</v>
          </cell>
          <cell r="D651" t="str">
            <v>59</v>
          </cell>
          <cell r="E651" t="str">
            <v>HBC CAMBRAI</v>
          </cell>
          <cell r="F651" t="str">
            <v>LABEL ARGENT</v>
          </cell>
          <cell r="G651">
            <v>40</v>
          </cell>
          <cell r="H651">
            <v>110</v>
          </cell>
        </row>
        <row r="652">
          <cell r="B652" t="str">
            <v>59018</v>
          </cell>
          <cell r="C652" t="str">
            <v>11</v>
          </cell>
          <cell r="D652" t="str">
            <v>59</v>
          </cell>
          <cell r="E652" t="str">
            <v>CAUDRY H.B.C.</v>
          </cell>
          <cell r="F652" t="str">
            <v>LABEL OR</v>
          </cell>
          <cell r="G652">
            <v>72</v>
          </cell>
          <cell r="H652">
            <v>147</v>
          </cell>
        </row>
        <row r="653">
          <cell r="B653" t="str">
            <v>59022</v>
          </cell>
          <cell r="C653" t="str">
            <v>11</v>
          </cell>
          <cell r="D653" t="str">
            <v>59</v>
          </cell>
          <cell r="E653" t="str">
            <v>HBC GUESNAIN</v>
          </cell>
          <cell r="F653" t="str">
            <v>LABEL SIMPLE</v>
          </cell>
          <cell r="G653">
            <v>23</v>
          </cell>
          <cell r="H653">
            <v>65</v>
          </cell>
        </row>
        <row r="654">
          <cell r="B654" t="str">
            <v>59024</v>
          </cell>
          <cell r="C654" t="str">
            <v>11</v>
          </cell>
          <cell r="D654" t="str">
            <v>59</v>
          </cell>
          <cell r="E654" t="str">
            <v>AC DOUAI HAND BALL</v>
          </cell>
          <cell r="F654" t="str">
            <v>LABEL ARGENT</v>
          </cell>
          <cell r="G654">
            <v>48</v>
          </cell>
          <cell r="H654">
            <v>130</v>
          </cell>
        </row>
        <row r="655">
          <cell r="B655" t="str">
            <v>59026</v>
          </cell>
          <cell r="C655" t="str">
            <v>11</v>
          </cell>
          <cell r="D655" t="str">
            <v>59</v>
          </cell>
          <cell r="E655" t="str">
            <v>FOURMIES WIGNEHIES HBC</v>
          </cell>
          <cell r="F655" t="str">
            <v>LABEL BRONZE</v>
          </cell>
          <cell r="G655">
            <v>39</v>
          </cell>
          <cell r="H655">
            <v>88</v>
          </cell>
        </row>
        <row r="656">
          <cell r="B656" t="str">
            <v>59028</v>
          </cell>
          <cell r="C656" t="str">
            <v>11</v>
          </cell>
          <cell r="D656" t="str">
            <v>59</v>
          </cell>
          <cell r="E656" t="str">
            <v>HBC GRAND FORT PHILIPPE</v>
          </cell>
          <cell r="F656" t="str">
            <v>LABEL ARGENT</v>
          </cell>
          <cell r="G656">
            <v>34</v>
          </cell>
          <cell r="H656">
            <v>118</v>
          </cell>
        </row>
        <row r="657">
          <cell r="B657" t="str">
            <v>59030</v>
          </cell>
          <cell r="C657" t="str">
            <v>11</v>
          </cell>
          <cell r="D657" t="str">
            <v>59</v>
          </cell>
          <cell r="E657" t="str">
            <v>GRAVELINES USHB</v>
          </cell>
          <cell r="F657" t="str">
            <v>LABEL ARGENT</v>
          </cell>
          <cell r="G657">
            <v>31</v>
          </cell>
          <cell r="H657">
            <v>131</v>
          </cell>
        </row>
        <row r="658">
          <cell r="B658" t="str">
            <v>59031</v>
          </cell>
          <cell r="C658" t="str">
            <v>11</v>
          </cell>
          <cell r="D658" t="str">
            <v>59</v>
          </cell>
          <cell r="E658" t="str">
            <v>SPORTING CLUB HAUBOURDIN HANDBALL</v>
          </cell>
          <cell r="F658" t="str">
            <v>LABEL ARGENT</v>
          </cell>
          <cell r="G658">
            <v>52</v>
          </cell>
          <cell r="H658">
            <v>120</v>
          </cell>
        </row>
        <row r="659">
          <cell r="B659" t="str">
            <v>59033</v>
          </cell>
          <cell r="C659" t="str">
            <v>11</v>
          </cell>
          <cell r="D659" t="str">
            <v>59</v>
          </cell>
          <cell r="E659" t="str">
            <v>HANDBALL HAZEBROUCK 71</v>
          </cell>
          <cell r="F659" t="str">
            <v>LABEL OR</v>
          </cell>
          <cell r="G659">
            <v>63</v>
          </cell>
          <cell r="H659">
            <v>149</v>
          </cell>
        </row>
        <row r="660">
          <cell r="B660" t="str">
            <v>59034</v>
          </cell>
          <cell r="C660" t="str">
            <v>11</v>
          </cell>
          <cell r="D660" t="str">
            <v>59</v>
          </cell>
          <cell r="E660" t="str">
            <v>HBC HOUPLINES</v>
          </cell>
          <cell r="F660" t="str">
            <v>LABEL BRONZE</v>
          </cell>
          <cell r="G660">
            <v>49</v>
          </cell>
          <cell r="H660">
            <v>93</v>
          </cell>
        </row>
        <row r="661">
          <cell r="B661" t="str">
            <v>59040</v>
          </cell>
          <cell r="C661" t="str">
            <v>11</v>
          </cell>
          <cell r="D661" t="str">
            <v>59</v>
          </cell>
          <cell r="E661" t="str">
            <v>MARCQ HANDBALL</v>
          </cell>
          <cell r="F661" t="str">
            <v>LABEL ARGENT</v>
          </cell>
          <cell r="G661">
            <v>41</v>
          </cell>
          <cell r="H661">
            <v>114</v>
          </cell>
        </row>
        <row r="662">
          <cell r="B662" t="str">
            <v>59042</v>
          </cell>
          <cell r="C662" t="str">
            <v>11</v>
          </cell>
          <cell r="D662" t="str">
            <v>59</v>
          </cell>
          <cell r="E662" t="str">
            <v>HANDBALL MAUBEUGE VAL DE SAMBRE</v>
          </cell>
          <cell r="F662" t="str">
            <v>LABEL ARGENT</v>
          </cell>
          <cell r="G662">
            <v>31</v>
          </cell>
          <cell r="H662">
            <v>112</v>
          </cell>
        </row>
        <row r="663">
          <cell r="B663" t="str">
            <v>59043</v>
          </cell>
          <cell r="C663" t="str">
            <v>11</v>
          </cell>
          <cell r="D663" t="str">
            <v>59</v>
          </cell>
          <cell r="E663" t="str">
            <v>NEUVILLE EN FERRAIN HBAL</v>
          </cell>
          <cell r="F663" t="str">
            <v>LABEL ARGENT</v>
          </cell>
          <cell r="G663">
            <v>48</v>
          </cell>
          <cell r="H663">
            <v>111</v>
          </cell>
        </row>
        <row r="664">
          <cell r="B664" t="str">
            <v>59044</v>
          </cell>
          <cell r="C664" t="str">
            <v>11</v>
          </cell>
          <cell r="D664" t="str">
            <v>59</v>
          </cell>
          <cell r="E664" t="str">
            <v>PERENCHIES HBC</v>
          </cell>
          <cell r="F664" t="str">
            <v>LABEL BRONZE</v>
          </cell>
          <cell r="G664">
            <v>32</v>
          </cell>
          <cell r="H664">
            <v>102</v>
          </cell>
        </row>
        <row r="665">
          <cell r="B665" t="str">
            <v>59046</v>
          </cell>
          <cell r="C665" t="str">
            <v>11</v>
          </cell>
          <cell r="D665" t="str">
            <v>59</v>
          </cell>
          <cell r="E665" t="str">
            <v>AL LES AMIS DE L ECOLE DE ST PIERREBROUCK</v>
          </cell>
          <cell r="F665" t="str">
            <v>LABEL BRONZE</v>
          </cell>
          <cell r="G665">
            <v>19</v>
          </cell>
          <cell r="H665">
            <v>88</v>
          </cell>
        </row>
        <row r="666">
          <cell r="B666" t="str">
            <v>59049</v>
          </cell>
          <cell r="C666" t="str">
            <v>11</v>
          </cell>
          <cell r="D666" t="str">
            <v>59</v>
          </cell>
          <cell r="E666" t="str">
            <v>TOURCOING HAND BALL</v>
          </cell>
          <cell r="F666" t="str">
            <v>LABEL BRONZE</v>
          </cell>
          <cell r="G666">
            <v>49</v>
          </cell>
          <cell r="H666">
            <v>103</v>
          </cell>
        </row>
        <row r="667">
          <cell r="B667" t="str">
            <v>59051</v>
          </cell>
          <cell r="C667" t="str">
            <v>11</v>
          </cell>
          <cell r="D667" t="str">
            <v>59</v>
          </cell>
          <cell r="E667" t="str">
            <v>HBC VIEUX CONDE</v>
          </cell>
          <cell r="F667" t="str">
            <v>LABEL ARGENT</v>
          </cell>
          <cell r="G667">
            <v>49</v>
          </cell>
          <cell r="H667">
            <v>111</v>
          </cell>
        </row>
        <row r="668">
          <cell r="B668" t="str">
            <v>59052</v>
          </cell>
          <cell r="C668" t="str">
            <v>11</v>
          </cell>
          <cell r="D668" t="str">
            <v>59</v>
          </cell>
          <cell r="E668" t="str">
            <v>LILLE METROPOLE - HANDBALL CLUB VILLENEUVE D ASCQ</v>
          </cell>
          <cell r="F668" t="str">
            <v>LABEL ARGENT</v>
          </cell>
          <cell r="G668">
            <v>47</v>
          </cell>
          <cell r="H668">
            <v>110</v>
          </cell>
        </row>
        <row r="669">
          <cell r="B669" t="str">
            <v>59053</v>
          </cell>
          <cell r="C669" t="str">
            <v>11</v>
          </cell>
          <cell r="D669" t="str">
            <v>59</v>
          </cell>
          <cell r="E669" t="str">
            <v>CLUB LAIC OMNISPORT WAHAGNIES</v>
          </cell>
          <cell r="F669" t="str">
            <v>LABEL SIMPLE</v>
          </cell>
          <cell r="G669">
            <v>25</v>
          </cell>
          <cell r="H669">
            <v>63</v>
          </cell>
        </row>
        <row r="670">
          <cell r="B670" t="str">
            <v>59054</v>
          </cell>
          <cell r="C670" t="str">
            <v>11</v>
          </cell>
          <cell r="D670" t="str">
            <v>59</v>
          </cell>
          <cell r="E670" t="str">
            <v>WALLERS ARENBERG VALENCIENNES HANDBALL</v>
          </cell>
          <cell r="F670" t="str">
            <v>LABEL OR</v>
          </cell>
          <cell r="G670">
            <v>53</v>
          </cell>
          <cell r="H670">
            <v>146</v>
          </cell>
        </row>
        <row r="671">
          <cell r="B671" t="str">
            <v>59055</v>
          </cell>
          <cell r="C671" t="str">
            <v>11</v>
          </cell>
          <cell r="D671" t="str">
            <v>59</v>
          </cell>
          <cell r="E671" t="str">
            <v>HBC WAMBRECHIES</v>
          </cell>
          <cell r="F671" t="str">
            <v>LABEL BRONZE</v>
          </cell>
          <cell r="G671">
            <v>37</v>
          </cell>
          <cell r="H671">
            <v>92</v>
          </cell>
        </row>
        <row r="672">
          <cell r="B672" t="str">
            <v>59056</v>
          </cell>
          <cell r="C672" t="str">
            <v>11</v>
          </cell>
          <cell r="D672" t="str">
            <v>59</v>
          </cell>
          <cell r="E672" t="str">
            <v>MON S PORT HANDBALL</v>
          </cell>
          <cell r="F672" t="str">
            <v>LABEL BRONZE</v>
          </cell>
          <cell r="G672">
            <v>32</v>
          </cell>
          <cell r="H672">
            <v>82</v>
          </cell>
        </row>
        <row r="673">
          <cell r="B673" t="str">
            <v>59057</v>
          </cell>
          <cell r="C673" t="str">
            <v>11</v>
          </cell>
          <cell r="D673" t="str">
            <v>59</v>
          </cell>
          <cell r="E673" t="str">
            <v>UNION SECLIN WATTIGNIES LA MADELEINE HB</v>
          </cell>
          <cell r="F673" t="str">
            <v>AUCUN LABEL</v>
          </cell>
          <cell r="G673">
            <v>19</v>
          </cell>
          <cell r="H673">
            <v>34</v>
          </cell>
        </row>
        <row r="674">
          <cell r="B674" t="str">
            <v>59058</v>
          </cell>
          <cell r="C674" t="str">
            <v>11</v>
          </cell>
          <cell r="D674" t="str">
            <v>59</v>
          </cell>
          <cell r="E674" t="str">
            <v>CO WATTRELOSIEN HB</v>
          </cell>
          <cell r="F674" t="str">
            <v>LABEL ARGENT</v>
          </cell>
          <cell r="G674">
            <v>41</v>
          </cell>
          <cell r="H674">
            <v>119</v>
          </cell>
        </row>
        <row r="675">
          <cell r="B675" t="str">
            <v>59060</v>
          </cell>
          <cell r="C675" t="str">
            <v>11</v>
          </cell>
          <cell r="D675" t="str">
            <v>59</v>
          </cell>
          <cell r="E675" t="str">
            <v>SAINGHIN HANDBALL CLUB</v>
          </cell>
          <cell r="F675" t="str">
            <v>LABEL BRONZE</v>
          </cell>
          <cell r="G675">
            <v>41</v>
          </cell>
          <cell r="H675">
            <v>84</v>
          </cell>
        </row>
        <row r="676">
          <cell r="B676" t="str">
            <v>59061</v>
          </cell>
          <cell r="C676" t="str">
            <v>11</v>
          </cell>
          <cell r="D676" t="str">
            <v>59</v>
          </cell>
          <cell r="E676" t="str">
            <v>HBC NIEPPE</v>
          </cell>
          <cell r="F676" t="str">
            <v>LABEL BRONZE</v>
          </cell>
          <cell r="G676">
            <v>31</v>
          </cell>
          <cell r="H676">
            <v>93</v>
          </cell>
        </row>
        <row r="677">
          <cell r="B677" t="str">
            <v>59062</v>
          </cell>
          <cell r="C677" t="str">
            <v>11</v>
          </cell>
          <cell r="D677" t="str">
            <v>59</v>
          </cell>
          <cell r="E677" t="str">
            <v>Hand Ball Club de BAILLEUL</v>
          </cell>
          <cell r="F677" t="str">
            <v>LABEL ARGENT</v>
          </cell>
          <cell r="G677">
            <v>53</v>
          </cell>
          <cell r="H677">
            <v>112</v>
          </cell>
        </row>
        <row r="678">
          <cell r="B678" t="str">
            <v>59069</v>
          </cell>
          <cell r="C678" t="str">
            <v>11</v>
          </cell>
          <cell r="D678" t="str">
            <v>59</v>
          </cell>
          <cell r="E678" t="str">
            <v>HBC ST AMAND LES EAUX PORTE DU HAINAUT</v>
          </cell>
          <cell r="F678" t="str">
            <v>LABEL OR</v>
          </cell>
          <cell r="G678">
            <v>49</v>
          </cell>
          <cell r="H678">
            <v>146</v>
          </cell>
        </row>
        <row r="679">
          <cell r="B679" t="str">
            <v>59071</v>
          </cell>
          <cell r="C679" t="str">
            <v>11</v>
          </cell>
          <cell r="D679" t="str">
            <v>59</v>
          </cell>
          <cell r="E679" t="str">
            <v>HBC BAUVIN PROVIN</v>
          </cell>
          <cell r="F679" t="str">
            <v>LABEL BRONZE</v>
          </cell>
          <cell r="G679">
            <v>29</v>
          </cell>
          <cell r="H679">
            <v>84</v>
          </cell>
        </row>
        <row r="680">
          <cell r="B680" t="str">
            <v>59079</v>
          </cell>
          <cell r="C680" t="str">
            <v>11</v>
          </cell>
          <cell r="D680" t="str">
            <v>59</v>
          </cell>
          <cell r="E680" t="str">
            <v>MELANTOIS HB</v>
          </cell>
          <cell r="F680" t="str">
            <v>LABEL ARGENT</v>
          </cell>
          <cell r="G680">
            <v>34</v>
          </cell>
          <cell r="H680">
            <v>111</v>
          </cell>
        </row>
        <row r="681">
          <cell r="B681" t="str">
            <v>59083</v>
          </cell>
          <cell r="C681" t="str">
            <v>11</v>
          </cell>
          <cell r="D681" t="str">
            <v>59</v>
          </cell>
          <cell r="E681" t="str">
            <v>HBC AULNOYE AYMERIES</v>
          </cell>
          <cell r="F681" t="str">
            <v>LABEL BRONZE</v>
          </cell>
          <cell r="G681">
            <v>46</v>
          </cell>
          <cell r="H681">
            <v>101</v>
          </cell>
        </row>
        <row r="682">
          <cell r="B682" t="str">
            <v>59102</v>
          </cell>
          <cell r="C682" t="str">
            <v>11</v>
          </cell>
          <cell r="D682" t="str">
            <v>59</v>
          </cell>
          <cell r="E682" t="str">
            <v>HANDBALL CLUB PAYS DE MORMAL</v>
          </cell>
          <cell r="F682" t="str">
            <v>LABEL SIMPLE</v>
          </cell>
          <cell r="G682">
            <v>37</v>
          </cell>
          <cell r="H682">
            <v>65</v>
          </cell>
        </row>
        <row r="683">
          <cell r="B683" t="str">
            <v>59107</v>
          </cell>
          <cell r="C683" t="str">
            <v>11</v>
          </cell>
          <cell r="D683" t="str">
            <v>59</v>
          </cell>
          <cell r="E683" t="str">
            <v>PEVELE HANDBALL CLUB</v>
          </cell>
          <cell r="F683" t="str">
            <v>LABEL BRONZE</v>
          </cell>
          <cell r="G683">
            <v>46</v>
          </cell>
          <cell r="H683">
            <v>98</v>
          </cell>
        </row>
        <row r="684">
          <cell r="B684" t="str">
            <v>59111</v>
          </cell>
          <cell r="C684" t="str">
            <v>11</v>
          </cell>
          <cell r="D684" t="str">
            <v>59</v>
          </cell>
          <cell r="E684" t="str">
            <v>PREMESQUES HANDBALL CLUB</v>
          </cell>
          <cell r="F684" t="str">
            <v>LABEL SIMPLE</v>
          </cell>
          <cell r="G684">
            <v>3</v>
          </cell>
          <cell r="H684">
            <v>75</v>
          </cell>
        </row>
        <row r="685">
          <cell r="B685" t="str">
            <v>59116</v>
          </cell>
          <cell r="C685" t="str">
            <v>11</v>
          </cell>
          <cell r="D685" t="str">
            <v>59</v>
          </cell>
          <cell r="E685" t="str">
            <v>ESPACE HAND PEVELE</v>
          </cell>
          <cell r="F685" t="str">
            <v>LABEL ARGENT</v>
          </cell>
          <cell r="G685">
            <v>51</v>
          </cell>
          <cell r="H685">
            <v>114</v>
          </cell>
        </row>
        <row r="686">
          <cell r="B686" t="str">
            <v>59120</v>
          </cell>
          <cell r="C686" t="str">
            <v>11</v>
          </cell>
          <cell r="D686" t="str">
            <v>59</v>
          </cell>
          <cell r="E686" t="str">
            <v>HANDBALL CLUB ANZIN</v>
          </cell>
          <cell r="F686" t="str">
            <v>LABEL BRONZE</v>
          </cell>
          <cell r="G686">
            <v>44</v>
          </cell>
          <cell r="H686">
            <v>98</v>
          </cell>
        </row>
        <row r="687">
          <cell r="B687" t="str">
            <v>59124</v>
          </cell>
          <cell r="C687" t="str">
            <v>11</v>
          </cell>
          <cell r="D687" t="str">
            <v>59</v>
          </cell>
          <cell r="E687" t="str">
            <v>HANDBALL CLUB GONDECOURTOIS</v>
          </cell>
          <cell r="F687" t="str">
            <v>LABEL SIMPLE</v>
          </cell>
          <cell r="G687">
            <v>29</v>
          </cell>
          <cell r="H687">
            <v>58</v>
          </cell>
        </row>
        <row r="688">
          <cell r="B688" t="str">
            <v>59126</v>
          </cell>
          <cell r="C688" t="str">
            <v>11</v>
          </cell>
          <cell r="D688" t="str">
            <v>59</v>
          </cell>
          <cell r="E688" t="str">
            <v>UNION SPORTIVE COUSOLRESIENNE DE HANDBALL</v>
          </cell>
          <cell r="F688" t="str">
            <v>AUCUN LABEL</v>
          </cell>
          <cell r="G688">
            <v>0</v>
          </cell>
          <cell r="H688">
            <v>0</v>
          </cell>
        </row>
        <row r="689">
          <cell r="B689" t="str">
            <v>59127</v>
          </cell>
          <cell r="C689" t="str">
            <v>11</v>
          </cell>
          <cell r="D689" t="str">
            <v>59</v>
          </cell>
          <cell r="E689" t="str">
            <v>VALENCIENNES HANDBALL</v>
          </cell>
          <cell r="F689" t="str">
            <v>AUCUN LABEL</v>
          </cell>
          <cell r="G689">
            <v>0</v>
          </cell>
          <cell r="H689">
            <v>7</v>
          </cell>
        </row>
        <row r="690">
          <cell r="B690" t="str">
            <v>62001</v>
          </cell>
          <cell r="C690" t="str">
            <v>11</v>
          </cell>
          <cell r="D690" t="str">
            <v>62</v>
          </cell>
          <cell r="E690" t="str">
            <v>RC D ARRAS HB</v>
          </cell>
          <cell r="F690" t="str">
            <v>LABEL OR</v>
          </cell>
          <cell r="G690">
            <v>53</v>
          </cell>
          <cell r="H690">
            <v>147</v>
          </cell>
        </row>
        <row r="691">
          <cell r="B691" t="str">
            <v>62002</v>
          </cell>
          <cell r="C691" t="str">
            <v>11</v>
          </cell>
          <cell r="D691" t="str">
            <v>62</v>
          </cell>
          <cell r="E691" t="str">
            <v>BILLY MONTIGNY</v>
          </cell>
          <cell r="F691" t="str">
            <v>LABEL OR</v>
          </cell>
          <cell r="G691">
            <v>53</v>
          </cell>
          <cell r="H691">
            <v>150</v>
          </cell>
        </row>
        <row r="692">
          <cell r="B692" t="str">
            <v>62006</v>
          </cell>
          <cell r="C692" t="str">
            <v>11</v>
          </cell>
          <cell r="D692" t="str">
            <v>62</v>
          </cell>
          <cell r="E692" t="str">
            <v>STADE BETHUNOIS BRUAY LA BUISSIERE</v>
          </cell>
          <cell r="F692" t="str">
            <v>LABEL ARGENT</v>
          </cell>
          <cell r="G692">
            <v>48</v>
          </cell>
          <cell r="H692">
            <v>120</v>
          </cell>
        </row>
        <row r="693">
          <cell r="B693" t="str">
            <v>62010</v>
          </cell>
          <cell r="C693" t="str">
            <v>11</v>
          </cell>
          <cell r="D693" t="str">
            <v>62</v>
          </cell>
          <cell r="E693" t="str">
            <v>HBC BULLY LES MINES</v>
          </cell>
          <cell r="F693" t="str">
            <v>LABEL ARGENT</v>
          </cell>
          <cell r="G693">
            <v>51</v>
          </cell>
          <cell r="H693">
            <v>112</v>
          </cell>
        </row>
        <row r="694">
          <cell r="B694" t="str">
            <v>62015</v>
          </cell>
          <cell r="C694" t="str">
            <v>11</v>
          </cell>
          <cell r="D694" t="str">
            <v>62</v>
          </cell>
          <cell r="E694" t="str">
            <v>HARNES H.B.C.</v>
          </cell>
          <cell r="F694" t="str">
            <v>LABEL BRONZE</v>
          </cell>
          <cell r="G694">
            <v>38</v>
          </cell>
          <cell r="H694">
            <v>83</v>
          </cell>
        </row>
        <row r="695">
          <cell r="B695" t="str">
            <v>62016</v>
          </cell>
          <cell r="C695" t="str">
            <v>11</v>
          </cell>
          <cell r="D695" t="str">
            <v>62</v>
          </cell>
          <cell r="E695" t="str">
            <v>HANDBALL HERSIN COUPIGNY</v>
          </cell>
          <cell r="F695" t="str">
            <v>LABEL ARGENT</v>
          </cell>
          <cell r="G695">
            <v>44</v>
          </cell>
          <cell r="H695">
            <v>110</v>
          </cell>
        </row>
        <row r="696">
          <cell r="B696" t="str">
            <v>62017</v>
          </cell>
          <cell r="C696" t="str">
            <v>11</v>
          </cell>
          <cell r="D696" t="str">
            <v>62</v>
          </cell>
          <cell r="E696" t="str">
            <v>HANDBALL CLUB GIVENCHY EN GOHELLE</v>
          </cell>
          <cell r="F696" t="str">
            <v>LABEL OR</v>
          </cell>
          <cell r="G696">
            <v>51</v>
          </cell>
          <cell r="H696">
            <v>148</v>
          </cell>
        </row>
        <row r="697">
          <cell r="B697" t="str">
            <v>62019</v>
          </cell>
          <cell r="C697" t="str">
            <v>11</v>
          </cell>
          <cell r="D697" t="str">
            <v>62</v>
          </cell>
          <cell r="E697" t="str">
            <v>LIBERCOURT HANDBALL CLUB</v>
          </cell>
          <cell r="F697" t="str">
            <v>LABEL BRONZE</v>
          </cell>
          <cell r="G697">
            <v>28</v>
          </cell>
          <cell r="H697">
            <v>89</v>
          </cell>
        </row>
        <row r="698">
          <cell r="B698" t="str">
            <v>62023</v>
          </cell>
          <cell r="C698" t="str">
            <v>11</v>
          </cell>
          <cell r="D698" t="str">
            <v>62</v>
          </cell>
          <cell r="E698" t="str">
            <v>HBC NOYELLES GODAULT</v>
          </cell>
          <cell r="F698" t="str">
            <v>LABEL BRONZE</v>
          </cell>
          <cell r="G698">
            <v>49</v>
          </cell>
          <cell r="H698">
            <v>107</v>
          </cell>
        </row>
        <row r="699">
          <cell r="B699" t="str">
            <v>62027</v>
          </cell>
          <cell r="C699" t="str">
            <v>11</v>
          </cell>
          <cell r="D699" t="str">
            <v>62</v>
          </cell>
          <cell r="E699" t="str">
            <v>ASSOCIATION BOULONNAISE DE HANDBALL</v>
          </cell>
          <cell r="F699" t="str">
            <v>AUCUN LABEL</v>
          </cell>
          <cell r="G699">
            <v>13</v>
          </cell>
          <cell r="H699">
            <v>15</v>
          </cell>
        </row>
        <row r="700">
          <cell r="B700" t="str">
            <v>62032</v>
          </cell>
          <cell r="C700" t="str">
            <v>11</v>
          </cell>
          <cell r="D700" t="str">
            <v>62</v>
          </cell>
          <cell r="E700" t="str">
            <v>HBC BEAURAINVILLOIS</v>
          </cell>
          <cell r="F700" t="str">
            <v>LABEL BRONZE</v>
          </cell>
          <cell r="G700">
            <v>43</v>
          </cell>
          <cell r="H700">
            <v>93</v>
          </cell>
        </row>
        <row r="701">
          <cell r="B701" t="str">
            <v>62039</v>
          </cell>
          <cell r="C701" t="str">
            <v>11</v>
          </cell>
          <cell r="D701" t="str">
            <v>62</v>
          </cell>
          <cell r="E701" t="str">
            <v>HBC MONTREUILLOIS</v>
          </cell>
          <cell r="F701" t="str">
            <v>LABEL BRONZE</v>
          </cell>
          <cell r="G701">
            <v>42</v>
          </cell>
          <cell r="H701">
            <v>90</v>
          </cell>
        </row>
        <row r="702">
          <cell r="B702" t="str">
            <v>62042</v>
          </cell>
          <cell r="C702" t="str">
            <v>11</v>
          </cell>
          <cell r="D702" t="str">
            <v>62</v>
          </cell>
          <cell r="E702" t="str">
            <v>ASHB CARVIN</v>
          </cell>
          <cell r="F702" t="str">
            <v>LABEL BRONZE</v>
          </cell>
          <cell r="G702">
            <v>46</v>
          </cell>
          <cell r="H702">
            <v>94</v>
          </cell>
        </row>
        <row r="703">
          <cell r="B703" t="str">
            <v>62046</v>
          </cell>
          <cell r="C703" t="str">
            <v>11</v>
          </cell>
          <cell r="D703" t="str">
            <v>62</v>
          </cell>
          <cell r="E703" t="str">
            <v>AMS HANDBALL ACHICOURT</v>
          </cell>
          <cell r="F703" t="str">
            <v>LABEL BRONZE</v>
          </cell>
          <cell r="G703">
            <v>32</v>
          </cell>
          <cell r="H703">
            <v>95</v>
          </cell>
        </row>
        <row r="704">
          <cell r="B704" t="str">
            <v>62055</v>
          </cell>
          <cell r="C704" t="str">
            <v>11</v>
          </cell>
          <cell r="D704" t="str">
            <v>62</v>
          </cell>
          <cell r="E704" t="str">
            <v>HANDBALL CLUB COURRIERES</v>
          </cell>
          <cell r="F704" t="str">
            <v>LABEL SIMPLE</v>
          </cell>
          <cell r="G704">
            <v>37</v>
          </cell>
          <cell r="H704">
            <v>55</v>
          </cell>
        </row>
        <row r="705">
          <cell r="B705" t="str">
            <v>62056</v>
          </cell>
          <cell r="C705" t="str">
            <v>11</v>
          </cell>
          <cell r="D705" t="str">
            <v>62</v>
          </cell>
          <cell r="E705" t="str">
            <v>MEG HANDBALL</v>
          </cell>
          <cell r="F705" t="str">
            <v>LABEL BRONZE</v>
          </cell>
          <cell r="G705">
            <v>43</v>
          </cell>
          <cell r="H705">
            <v>100</v>
          </cell>
        </row>
        <row r="706">
          <cell r="B706" t="str">
            <v>62058</v>
          </cell>
          <cell r="C706" t="str">
            <v>11</v>
          </cell>
          <cell r="D706" t="str">
            <v>62</v>
          </cell>
          <cell r="E706" t="str">
            <v>HANDBALL CLUB DE NOEUX LES MINES</v>
          </cell>
          <cell r="F706" t="str">
            <v>LABEL ARGENT</v>
          </cell>
          <cell r="G706">
            <v>49</v>
          </cell>
          <cell r="H706">
            <v>115</v>
          </cell>
        </row>
        <row r="707">
          <cell r="B707" t="str">
            <v>25001</v>
          </cell>
          <cell r="C707" t="str">
            <v>12</v>
          </cell>
          <cell r="D707" t="str">
            <v>25</v>
          </cell>
          <cell r="E707" t="str">
            <v>ENTENTE SPORTIVE BISONTINE MASCULIN</v>
          </cell>
          <cell r="F707" t="str">
            <v>LABEL BRONZE</v>
          </cell>
          <cell r="G707">
            <v>40</v>
          </cell>
          <cell r="H707">
            <v>81</v>
          </cell>
        </row>
        <row r="708">
          <cell r="B708" t="str">
            <v>25004</v>
          </cell>
          <cell r="C708" t="str">
            <v>12</v>
          </cell>
          <cell r="D708" t="str">
            <v>25</v>
          </cell>
          <cell r="E708" t="str">
            <v>PALENTE BESANCON HANDBALL</v>
          </cell>
          <cell r="F708" t="str">
            <v>LABEL OR</v>
          </cell>
          <cell r="G708">
            <v>76</v>
          </cell>
          <cell r="H708">
            <v>154</v>
          </cell>
        </row>
        <row r="709">
          <cell r="B709" t="str">
            <v>25005</v>
          </cell>
          <cell r="C709" t="str">
            <v>12</v>
          </cell>
          <cell r="D709" t="str">
            <v>25</v>
          </cell>
          <cell r="E709" t="str">
            <v>CA MORTEAU HB</v>
          </cell>
          <cell r="F709" t="str">
            <v>LABEL ARGENT</v>
          </cell>
          <cell r="G709">
            <v>61</v>
          </cell>
          <cell r="H709">
            <v>118</v>
          </cell>
        </row>
        <row r="710">
          <cell r="B710" t="str">
            <v>25008</v>
          </cell>
          <cell r="C710" t="str">
            <v>12</v>
          </cell>
          <cell r="D710" t="str">
            <v>25</v>
          </cell>
          <cell r="E710" t="str">
            <v>JA MAICHE</v>
          </cell>
          <cell r="F710" t="str">
            <v>LABEL ARGENT</v>
          </cell>
          <cell r="G710">
            <v>46</v>
          </cell>
          <cell r="H710">
            <v>124</v>
          </cell>
        </row>
        <row r="711">
          <cell r="B711" t="str">
            <v>25010</v>
          </cell>
          <cell r="C711" t="str">
            <v>12</v>
          </cell>
          <cell r="D711" t="str">
            <v>25</v>
          </cell>
          <cell r="E711" t="str">
            <v>DOUBS CENTRAL HB</v>
          </cell>
          <cell r="F711" t="str">
            <v>LABEL ARGENT</v>
          </cell>
          <cell r="G711">
            <v>57</v>
          </cell>
          <cell r="H711">
            <v>138</v>
          </cell>
        </row>
        <row r="712">
          <cell r="B712" t="str">
            <v>25012</v>
          </cell>
          <cell r="C712" t="str">
            <v>12</v>
          </cell>
          <cell r="D712" t="str">
            <v>25</v>
          </cell>
          <cell r="E712" t="str">
            <v>CA PONTARLIER HANDBALL</v>
          </cell>
          <cell r="F712" t="str">
            <v>LABEL ARGENT</v>
          </cell>
          <cell r="G712">
            <v>58</v>
          </cell>
          <cell r="H712">
            <v>132</v>
          </cell>
        </row>
        <row r="713">
          <cell r="B713" t="str">
            <v>25017</v>
          </cell>
          <cell r="C713" t="str">
            <v>12</v>
          </cell>
          <cell r="D713" t="str">
            <v>25</v>
          </cell>
          <cell r="E713" t="str">
            <v>US SAINT VIT HB</v>
          </cell>
          <cell r="F713" t="str">
            <v>LABEL ARGENT</v>
          </cell>
          <cell r="G713">
            <v>61</v>
          </cell>
          <cell r="H713">
            <v>120</v>
          </cell>
        </row>
        <row r="714">
          <cell r="B714" t="str">
            <v>25019</v>
          </cell>
          <cell r="C714" t="str">
            <v>12</v>
          </cell>
          <cell r="D714" t="str">
            <v>25</v>
          </cell>
          <cell r="E714" t="str">
            <v>VERCEL HANDBALL PLATEAU</v>
          </cell>
          <cell r="F714" t="str">
            <v>LABEL ARGENT</v>
          </cell>
          <cell r="G714">
            <v>55</v>
          </cell>
          <cell r="H714">
            <v>111</v>
          </cell>
        </row>
        <row r="715">
          <cell r="B715" t="str">
            <v>25025</v>
          </cell>
          <cell r="C715" t="str">
            <v>12</v>
          </cell>
          <cell r="D715" t="str">
            <v>25</v>
          </cell>
          <cell r="E715" t="str">
            <v>ENTENTE SAONE MAMIROLLE HB</v>
          </cell>
          <cell r="F715" t="str">
            <v>LABEL ARGENT</v>
          </cell>
          <cell r="G715">
            <v>49</v>
          </cell>
          <cell r="H715">
            <v>127</v>
          </cell>
        </row>
        <row r="716">
          <cell r="B716" t="str">
            <v>25030</v>
          </cell>
          <cell r="C716" t="str">
            <v>12</v>
          </cell>
          <cell r="D716" t="str">
            <v>25</v>
          </cell>
          <cell r="E716" t="str">
            <v>HB ORCHAMPS VENNES</v>
          </cell>
          <cell r="F716" t="str">
            <v>LABEL ARGENT</v>
          </cell>
          <cell r="G716">
            <v>51</v>
          </cell>
          <cell r="H716">
            <v>123</v>
          </cell>
        </row>
        <row r="717">
          <cell r="B717" t="str">
            <v>25053</v>
          </cell>
          <cell r="C717" t="str">
            <v>12</v>
          </cell>
          <cell r="D717" t="str">
            <v>25</v>
          </cell>
          <cell r="E717" t="str">
            <v>ES BESANCON FEMININ</v>
          </cell>
          <cell r="F717" t="str">
            <v>LABEL OR</v>
          </cell>
          <cell r="G717">
            <v>69</v>
          </cell>
          <cell r="H717">
            <v>149</v>
          </cell>
        </row>
        <row r="718">
          <cell r="B718" t="str">
            <v>25056</v>
          </cell>
          <cell r="C718" t="str">
            <v>12</v>
          </cell>
          <cell r="D718" t="str">
            <v>25</v>
          </cell>
          <cell r="E718" t="str">
            <v>HBC GILLEY</v>
          </cell>
          <cell r="F718" t="str">
            <v>LABEL SIMPLE</v>
          </cell>
          <cell r="G718">
            <v>45</v>
          </cell>
          <cell r="H718">
            <v>76</v>
          </cell>
        </row>
        <row r="719">
          <cell r="B719" t="str">
            <v>25057</v>
          </cell>
          <cell r="C719" t="str">
            <v>12</v>
          </cell>
          <cell r="D719" t="str">
            <v>25</v>
          </cell>
          <cell r="E719" t="str">
            <v>HBC FRANOIS</v>
          </cell>
          <cell r="F719" t="str">
            <v>LABEL BRONZE</v>
          </cell>
          <cell r="G719">
            <v>27</v>
          </cell>
          <cell r="H719">
            <v>86</v>
          </cell>
        </row>
        <row r="720">
          <cell r="B720" t="str">
            <v>25061</v>
          </cell>
          <cell r="C720" t="str">
            <v>12</v>
          </cell>
          <cell r="D720" t="str">
            <v>25</v>
          </cell>
          <cell r="E720" t="str">
            <v>HBC QUINGEY VAL DE LOUE</v>
          </cell>
          <cell r="F720" t="str">
            <v>LABEL BRONZE</v>
          </cell>
          <cell r="G720">
            <v>52</v>
          </cell>
          <cell r="H720">
            <v>99</v>
          </cell>
        </row>
        <row r="721">
          <cell r="B721" t="str">
            <v>25065</v>
          </cell>
          <cell r="C721" t="str">
            <v>12</v>
          </cell>
          <cell r="D721" t="str">
            <v>25</v>
          </cell>
          <cell r="E721" t="str">
            <v>POUILLEY LES VIGNES HB</v>
          </cell>
          <cell r="F721" t="str">
            <v>LABEL BRONZE</v>
          </cell>
          <cell r="G721">
            <v>59</v>
          </cell>
          <cell r="H721">
            <v>107</v>
          </cell>
        </row>
        <row r="722">
          <cell r="B722" t="str">
            <v>25069</v>
          </cell>
          <cell r="C722" t="str">
            <v>12</v>
          </cell>
          <cell r="D722" t="str">
            <v>25</v>
          </cell>
          <cell r="E722" t="str">
            <v>HBC VAL DE L OGNON</v>
          </cell>
          <cell r="F722" t="str">
            <v>LABEL ARGENT</v>
          </cell>
          <cell r="G722">
            <v>64</v>
          </cell>
          <cell r="H722">
            <v>118</v>
          </cell>
        </row>
        <row r="723">
          <cell r="B723" t="str">
            <v>25070</v>
          </cell>
          <cell r="C723" t="str">
            <v>12</v>
          </cell>
          <cell r="D723" t="str">
            <v>25</v>
          </cell>
          <cell r="E723" t="str">
            <v>AS LEVIER HANDBALL</v>
          </cell>
          <cell r="F723" t="str">
            <v>LABEL ARGENT</v>
          </cell>
          <cell r="G723">
            <v>44</v>
          </cell>
          <cell r="H723">
            <v>111</v>
          </cell>
        </row>
        <row r="724">
          <cell r="B724" t="str">
            <v>39001</v>
          </cell>
          <cell r="C724" t="str">
            <v>12</v>
          </cell>
          <cell r="D724" t="str">
            <v>39</v>
          </cell>
          <cell r="E724" t="str">
            <v>DOLE HAND BALL</v>
          </cell>
          <cell r="F724" t="str">
            <v>LABEL OR</v>
          </cell>
          <cell r="G724">
            <v>47</v>
          </cell>
          <cell r="H724">
            <v>146</v>
          </cell>
        </row>
        <row r="725">
          <cell r="B725" t="str">
            <v>39002</v>
          </cell>
          <cell r="C725" t="str">
            <v>12</v>
          </cell>
          <cell r="D725" t="str">
            <v>39</v>
          </cell>
          <cell r="E725" t="str">
            <v>UNION SPORTIVE LEDONIENNE</v>
          </cell>
          <cell r="F725" t="str">
            <v>LABEL ARGENT</v>
          </cell>
          <cell r="G725">
            <v>44</v>
          </cell>
          <cell r="H725">
            <v>134</v>
          </cell>
        </row>
        <row r="726">
          <cell r="B726" t="str">
            <v>39005</v>
          </cell>
          <cell r="C726" t="str">
            <v>12</v>
          </cell>
          <cell r="D726" t="str">
            <v>39</v>
          </cell>
          <cell r="E726" t="str">
            <v>HANDBALL SAINT CLAUDE</v>
          </cell>
          <cell r="F726" t="str">
            <v>LABEL BRONZE</v>
          </cell>
          <cell r="G726">
            <v>47</v>
          </cell>
          <cell r="H726">
            <v>105</v>
          </cell>
        </row>
        <row r="727">
          <cell r="B727" t="str">
            <v>39006</v>
          </cell>
          <cell r="C727" t="str">
            <v>12</v>
          </cell>
          <cell r="D727" t="str">
            <v>39</v>
          </cell>
          <cell r="E727" t="str">
            <v>HANDBALL MOREZ HAUT JURA</v>
          </cell>
          <cell r="F727" t="str">
            <v>LABEL BRONZE</v>
          </cell>
          <cell r="G727">
            <v>34</v>
          </cell>
          <cell r="H727">
            <v>86</v>
          </cell>
        </row>
        <row r="728">
          <cell r="B728" t="str">
            <v>39009</v>
          </cell>
          <cell r="C728" t="str">
            <v>12</v>
          </cell>
          <cell r="D728" t="str">
            <v>39</v>
          </cell>
          <cell r="E728" t="str">
            <v>ES CHAUSSIN HB</v>
          </cell>
          <cell r="F728" t="str">
            <v>LABEL OR</v>
          </cell>
          <cell r="G728">
            <v>94</v>
          </cell>
          <cell r="H728">
            <v>168</v>
          </cell>
        </row>
        <row r="729">
          <cell r="B729" t="str">
            <v>39010</v>
          </cell>
          <cell r="C729" t="str">
            <v>12</v>
          </cell>
          <cell r="D729" t="str">
            <v>39</v>
          </cell>
          <cell r="E729" t="str">
            <v>JURA SUD HANDBALL</v>
          </cell>
          <cell r="F729" t="str">
            <v>LABEL ARGENT</v>
          </cell>
          <cell r="G729">
            <v>53</v>
          </cell>
          <cell r="H729">
            <v>120</v>
          </cell>
        </row>
        <row r="730">
          <cell r="B730" t="str">
            <v>39012</v>
          </cell>
          <cell r="C730" t="str">
            <v>12</v>
          </cell>
          <cell r="D730" t="str">
            <v>39</v>
          </cell>
          <cell r="E730" t="str">
            <v>US CHAUX DES PRES</v>
          </cell>
          <cell r="F730" t="str">
            <v>LABEL BRONZE</v>
          </cell>
          <cell r="G730">
            <v>48</v>
          </cell>
          <cell r="H730">
            <v>86</v>
          </cell>
        </row>
        <row r="731">
          <cell r="B731" t="str">
            <v>39016</v>
          </cell>
          <cell r="C731" t="str">
            <v>12</v>
          </cell>
          <cell r="D731" t="str">
            <v>39</v>
          </cell>
          <cell r="E731" t="str">
            <v>HBC POLIGNY</v>
          </cell>
          <cell r="F731" t="str">
            <v>LABEL OR</v>
          </cell>
          <cell r="G731">
            <v>48</v>
          </cell>
          <cell r="H731">
            <v>146</v>
          </cell>
        </row>
        <row r="732">
          <cell r="B732" t="str">
            <v>39018</v>
          </cell>
          <cell r="C732" t="str">
            <v>12</v>
          </cell>
          <cell r="D732" t="str">
            <v>39</v>
          </cell>
          <cell r="E732" t="str">
            <v>US TAVAUX DAMPARIS HB</v>
          </cell>
          <cell r="F732" t="str">
            <v>LABEL SIMPLE</v>
          </cell>
          <cell r="G732">
            <v>31</v>
          </cell>
          <cell r="H732">
            <v>73</v>
          </cell>
        </row>
        <row r="733">
          <cell r="B733" t="str">
            <v>70001</v>
          </cell>
          <cell r="C733" t="str">
            <v>12</v>
          </cell>
          <cell r="D733" t="str">
            <v>70</v>
          </cell>
          <cell r="E733" t="str">
            <v>CERCLE SPORTIF VESULIEN HAUTE SAONE</v>
          </cell>
          <cell r="F733" t="str">
            <v>LABEL OR</v>
          </cell>
          <cell r="G733">
            <v>74</v>
          </cell>
          <cell r="H733">
            <v>152</v>
          </cell>
        </row>
        <row r="734">
          <cell r="B734" t="str">
            <v>70002</v>
          </cell>
          <cell r="C734" t="str">
            <v>12</v>
          </cell>
          <cell r="D734" t="str">
            <v>70</v>
          </cell>
          <cell r="E734" t="str">
            <v>AL LUXEUIL</v>
          </cell>
          <cell r="F734" t="str">
            <v>LABEL ARGENT</v>
          </cell>
          <cell r="G734">
            <v>51</v>
          </cell>
          <cell r="H734">
            <v>132</v>
          </cell>
        </row>
        <row r="735">
          <cell r="B735" t="str">
            <v>70005</v>
          </cell>
          <cell r="C735" t="str">
            <v>12</v>
          </cell>
          <cell r="D735" t="str">
            <v>70</v>
          </cell>
          <cell r="E735" t="str">
            <v>CIBLE DAMPIERRE HANDBALL</v>
          </cell>
          <cell r="F735" t="str">
            <v>LABEL ARGENT</v>
          </cell>
          <cell r="G735">
            <v>35</v>
          </cell>
          <cell r="H735">
            <v>115</v>
          </cell>
        </row>
        <row r="736">
          <cell r="B736" t="str">
            <v>70006</v>
          </cell>
          <cell r="C736" t="str">
            <v>12</v>
          </cell>
          <cell r="D736" t="str">
            <v>70</v>
          </cell>
          <cell r="E736" t="str">
            <v>VAL DE GRAY HB</v>
          </cell>
          <cell r="F736" t="str">
            <v>LABEL OR</v>
          </cell>
          <cell r="G736">
            <v>62</v>
          </cell>
          <cell r="H736">
            <v>165</v>
          </cell>
        </row>
        <row r="737">
          <cell r="B737" t="str">
            <v>70007</v>
          </cell>
          <cell r="C737" t="str">
            <v>12</v>
          </cell>
          <cell r="D737" t="str">
            <v>70</v>
          </cell>
          <cell r="E737" t="str">
            <v>HBC LURE VILLERS</v>
          </cell>
          <cell r="F737" t="str">
            <v>LABEL OR</v>
          </cell>
          <cell r="G737">
            <v>51</v>
          </cell>
          <cell r="H737">
            <v>149</v>
          </cell>
        </row>
        <row r="738">
          <cell r="B738" t="str">
            <v>70009</v>
          </cell>
          <cell r="C738" t="str">
            <v>12</v>
          </cell>
          <cell r="D738" t="str">
            <v>70</v>
          </cell>
          <cell r="E738" t="str">
            <v>PAYS RIOLAIS HANDBALL</v>
          </cell>
          <cell r="F738" t="str">
            <v>LABEL OR</v>
          </cell>
          <cell r="G738">
            <v>64</v>
          </cell>
          <cell r="H738">
            <v>146</v>
          </cell>
        </row>
        <row r="739">
          <cell r="B739" t="str">
            <v>70010</v>
          </cell>
          <cell r="C739" t="str">
            <v>12</v>
          </cell>
          <cell r="D739" t="str">
            <v>70</v>
          </cell>
          <cell r="E739" t="str">
            <v>HBC VAL DE SAONE</v>
          </cell>
          <cell r="F739" t="str">
            <v>LABEL OR</v>
          </cell>
          <cell r="G739">
            <v>55</v>
          </cell>
          <cell r="H739">
            <v>146</v>
          </cell>
        </row>
        <row r="740">
          <cell r="B740" t="str">
            <v>70015</v>
          </cell>
          <cell r="C740" t="str">
            <v>12</v>
          </cell>
          <cell r="D740" t="str">
            <v>70</v>
          </cell>
          <cell r="E740" t="str">
            <v>HBC NOIDANS</v>
          </cell>
          <cell r="F740" t="str">
            <v>LABEL OR</v>
          </cell>
          <cell r="G740">
            <v>53</v>
          </cell>
          <cell r="H740">
            <v>152</v>
          </cell>
        </row>
        <row r="741">
          <cell r="B741" t="str">
            <v>70020</v>
          </cell>
          <cell r="C741" t="str">
            <v>12</v>
          </cell>
          <cell r="D741" t="str">
            <v>70</v>
          </cell>
          <cell r="E741" t="str">
            <v>HBC FOUGEROLLES ST LOUP AILLEV</v>
          </cell>
          <cell r="F741" t="str">
            <v>LABEL SIMPLE</v>
          </cell>
          <cell r="G741">
            <v>22</v>
          </cell>
          <cell r="H741">
            <v>57</v>
          </cell>
        </row>
        <row r="742">
          <cell r="B742" t="str">
            <v>70025</v>
          </cell>
          <cell r="C742" t="str">
            <v>12</v>
          </cell>
          <cell r="D742" t="str">
            <v>70</v>
          </cell>
          <cell r="E742" t="str">
            <v>HBC MARNAYSIEN</v>
          </cell>
          <cell r="F742" t="str">
            <v>LABEL OR</v>
          </cell>
          <cell r="G742">
            <v>59</v>
          </cell>
          <cell r="H742">
            <v>146</v>
          </cell>
        </row>
        <row r="743">
          <cell r="B743" t="str">
            <v>70030</v>
          </cell>
          <cell r="C743" t="str">
            <v>12</v>
          </cell>
          <cell r="D743" t="str">
            <v>70</v>
          </cell>
          <cell r="E743" t="str">
            <v>HBC DES MONTS DE GY</v>
          </cell>
          <cell r="F743" t="str">
            <v>LABEL BRONZE</v>
          </cell>
          <cell r="G743">
            <v>56</v>
          </cell>
          <cell r="H743">
            <v>96</v>
          </cell>
        </row>
        <row r="744">
          <cell r="B744" t="str">
            <v>70033</v>
          </cell>
          <cell r="C744" t="str">
            <v>12</v>
          </cell>
          <cell r="D744" t="str">
            <v>70</v>
          </cell>
          <cell r="E744" t="str">
            <v>HBC CHAMPAGNEY</v>
          </cell>
          <cell r="F744" t="str">
            <v>LABEL ARGENT</v>
          </cell>
          <cell r="G744">
            <v>34</v>
          </cell>
          <cell r="H744">
            <v>115</v>
          </cell>
        </row>
        <row r="745">
          <cell r="B745" t="str">
            <v>90001</v>
          </cell>
          <cell r="C745" t="str">
            <v>12</v>
          </cell>
          <cell r="D745" t="str">
            <v>90</v>
          </cell>
          <cell r="E745" t="str">
            <v>BELFORT AUHB</v>
          </cell>
          <cell r="F745" t="str">
            <v>LABEL BRONZE</v>
          </cell>
          <cell r="G745">
            <v>36</v>
          </cell>
          <cell r="H745">
            <v>93</v>
          </cell>
        </row>
        <row r="746">
          <cell r="B746" t="str">
            <v>90002</v>
          </cell>
          <cell r="C746" t="str">
            <v>12</v>
          </cell>
          <cell r="D746" t="str">
            <v>90</v>
          </cell>
          <cell r="E746" t="str">
            <v>HBC GRANDVILLARS</v>
          </cell>
          <cell r="F746" t="str">
            <v>LABEL ARGENT</v>
          </cell>
          <cell r="G746">
            <v>42</v>
          </cell>
          <cell r="H746">
            <v>111</v>
          </cell>
        </row>
        <row r="747">
          <cell r="B747" t="str">
            <v>90004</v>
          </cell>
          <cell r="C747" t="str">
            <v>12</v>
          </cell>
          <cell r="D747" t="str">
            <v>90</v>
          </cell>
          <cell r="E747" t="str">
            <v>ENTENTE SPORTIVE DU TERRITOIRE DE BELFORT</v>
          </cell>
          <cell r="F747" t="str">
            <v>LABEL ARGENT</v>
          </cell>
          <cell r="G747">
            <v>53</v>
          </cell>
          <cell r="H747">
            <v>115</v>
          </cell>
        </row>
        <row r="748">
          <cell r="B748" t="str">
            <v>90005</v>
          </cell>
          <cell r="C748" t="str">
            <v>12</v>
          </cell>
          <cell r="D748" t="str">
            <v>90</v>
          </cell>
          <cell r="E748" t="str">
            <v>US GIROMAGNY HANDBALL</v>
          </cell>
          <cell r="F748" t="str">
            <v>AUCUN LABEL</v>
          </cell>
          <cell r="G748">
            <v>20</v>
          </cell>
          <cell r="H748">
            <v>31</v>
          </cell>
        </row>
        <row r="749">
          <cell r="B749" t="str">
            <v>90009</v>
          </cell>
          <cell r="C749" t="str">
            <v>12</v>
          </cell>
          <cell r="D749" t="str">
            <v>90</v>
          </cell>
          <cell r="E749" t="str">
            <v>HBC DANJOUTIN</v>
          </cell>
          <cell r="F749" t="str">
            <v>LABEL ARGENT</v>
          </cell>
          <cell r="G749">
            <v>52</v>
          </cell>
          <cell r="H749">
            <v>119</v>
          </cell>
        </row>
        <row r="750">
          <cell r="B750" t="str">
            <v>90010</v>
          </cell>
          <cell r="C750" t="str">
            <v>12</v>
          </cell>
          <cell r="D750" t="str">
            <v>90</v>
          </cell>
          <cell r="E750" t="str">
            <v>BEAUCOURT HB</v>
          </cell>
          <cell r="F750" t="str">
            <v>AUCUN LABEL</v>
          </cell>
          <cell r="G750">
            <v>36</v>
          </cell>
          <cell r="H750">
            <v>50</v>
          </cell>
        </row>
        <row r="751">
          <cell r="B751" t="str">
            <v>90012</v>
          </cell>
          <cell r="C751" t="str">
            <v>12</v>
          </cell>
          <cell r="D751" t="str">
            <v>90</v>
          </cell>
          <cell r="E751" t="str">
            <v>BEEX-VA PAYS DE MONTBELIARD HANDBALL</v>
          </cell>
          <cell r="F751" t="str">
            <v>LABEL OR</v>
          </cell>
          <cell r="G751">
            <v>80</v>
          </cell>
          <cell r="H751">
            <v>151</v>
          </cell>
        </row>
        <row r="752">
          <cell r="B752" t="str">
            <v>90013</v>
          </cell>
          <cell r="C752" t="str">
            <v>12</v>
          </cell>
          <cell r="D752" t="str">
            <v>90</v>
          </cell>
          <cell r="E752" t="str">
            <v>SPORTS GENERAUX HERICOURT HANDBALL</v>
          </cell>
          <cell r="F752" t="str">
            <v>LABEL BRONZE</v>
          </cell>
          <cell r="G752">
            <v>47</v>
          </cell>
          <cell r="H752">
            <v>97</v>
          </cell>
        </row>
        <row r="753">
          <cell r="B753" t="str">
            <v>90014</v>
          </cell>
          <cell r="C753" t="str">
            <v>12</v>
          </cell>
          <cell r="D753" t="str">
            <v>90</v>
          </cell>
          <cell r="E753" t="str">
            <v>ASCAP PAYS DE MONTBELIARD HB</v>
          </cell>
          <cell r="F753" t="str">
            <v>LABEL ARGENT</v>
          </cell>
          <cell r="G753">
            <v>51</v>
          </cell>
          <cell r="H753">
            <v>144</v>
          </cell>
        </row>
        <row r="754">
          <cell r="B754" t="str">
            <v>90015</v>
          </cell>
          <cell r="C754" t="str">
            <v>12</v>
          </cell>
          <cell r="D754" t="str">
            <v>90</v>
          </cell>
          <cell r="E754" t="str">
            <v>BAVANS SELONCOURT AUDINCOURT HB</v>
          </cell>
          <cell r="F754" t="str">
            <v>LABEL ARGENT</v>
          </cell>
          <cell r="G754">
            <v>52</v>
          </cell>
          <cell r="H754">
            <v>114</v>
          </cell>
        </row>
        <row r="755">
          <cell r="B755" t="str">
            <v>90016</v>
          </cell>
          <cell r="C755" t="str">
            <v>12</v>
          </cell>
          <cell r="D755" t="str">
            <v>90</v>
          </cell>
          <cell r="E755" t="str">
            <v>HBC VALENTIGNEY-MANDEURE</v>
          </cell>
          <cell r="F755" t="str">
            <v>LABEL BRONZE</v>
          </cell>
          <cell r="G755">
            <v>36</v>
          </cell>
          <cell r="H755">
            <v>108</v>
          </cell>
        </row>
        <row r="756">
          <cell r="B756" t="str">
            <v>11001</v>
          </cell>
          <cell r="C756" t="str">
            <v>13</v>
          </cell>
          <cell r="D756" t="str">
            <v>11</v>
          </cell>
          <cell r="E756" t="str">
            <v>HANDBALL CLUB CARCASSONNAIS</v>
          </cell>
          <cell r="F756" t="str">
            <v>LABEL ARGENT</v>
          </cell>
          <cell r="G756">
            <v>64</v>
          </cell>
          <cell r="H756">
            <v>142</v>
          </cell>
        </row>
        <row r="757">
          <cell r="B757" t="str">
            <v>11002</v>
          </cell>
          <cell r="C757" t="str">
            <v>13</v>
          </cell>
          <cell r="D757" t="str">
            <v>11</v>
          </cell>
          <cell r="E757" t="str">
            <v>ENTENTE FOYERS TREBES BADENS HANDBALL</v>
          </cell>
          <cell r="F757" t="str">
            <v>LABEL ARGENT</v>
          </cell>
          <cell r="G757">
            <v>57</v>
          </cell>
          <cell r="H757">
            <v>126</v>
          </cell>
        </row>
        <row r="758">
          <cell r="B758" t="str">
            <v>11005</v>
          </cell>
          <cell r="C758" t="str">
            <v>13</v>
          </cell>
          <cell r="D758" t="str">
            <v>11</v>
          </cell>
          <cell r="E758" t="str">
            <v>ASSOCIATION SPORTIVE PUICHERIC HB</v>
          </cell>
          <cell r="F758" t="str">
            <v>LABEL BRONZE</v>
          </cell>
          <cell r="G758">
            <v>26</v>
          </cell>
          <cell r="H758">
            <v>101</v>
          </cell>
        </row>
        <row r="759">
          <cell r="B759" t="str">
            <v>11006</v>
          </cell>
          <cell r="C759" t="str">
            <v>13</v>
          </cell>
          <cell r="D759" t="str">
            <v>11</v>
          </cell>
          <cell r="E759" t="str">
            <v>NARBONNE HANDBALL</v>
          </cell>
          <cell r="F759" t="str">
            <v>LABEL ARGENT</v>
          </cell>
          <cell r="G759">
            <v>55</v>
          </cell>
          <cell r="H759">
            <v>137</v>
          </cell>
        </row>
        <row r="760">
          <cell r="B760" t="str">
            <v>11008</v>
          </cell>
          <cell r="C760" t="str">
            <v>13</v>
          </cell>
          <cell r="D760" t="str">
            <v>11</v>
          </cell>
          <cell r="E760" t="str">
            <v>FJEP CASTELNAUDARY SECTION HANDBALL</v>
          </cell>
          <cell r="F760" t="str">
            <v>LABEL ARGENT</v>
          </cell>
          <cell r="G760">
            <v>38</v>
          </cell>
          <cell r="H760">
            <v>126</v>
          </cell>
        </row>
        <row r="761">
          <cell r="B761" t="str">
            <v>11031</v>
          </cell>
          <cell r="C761" t="str">
            <v>13</v>
          </cell>
          <cell r="D761" t="str">
            <v>11</v>
          </cell>
          <cell r="E761" t="str">
            <v>MINERVOIS HANDBALL CLUB</v>
          </cell>
          <cell r="F761" t="str">
            <v>LABEL SIMPLE</v>
          </cell>
          <cell r="G761">
            <v>25</v>
          </cell>
          <cell r="H761">
            <v>63</v>
          </cell>
        </row>
        <row r="762">
          <cell r="B762" t="str">
            <v>11037</v>
          </cell>
          <cell r="C762" t="str">
            <v>13</v>
          </cell>
          <cell r="D762" t="str">
            <v>11</v>
          </cell>
          <cell r="E762" t="str">
            <v>A S BRAM HANDBALL</v>
          </cell>
          <cell r="F762" t="str">
            <v>LABEL BRONZE</v>
          </cell>
          <cell r="G762">
            <v>40</v>
          </cell>
          <cell r="H762">
            <v>96</v>
          </cell>
        </row>
        <row r="763">
          <cell r="B763" t="str">
            <v>11041</v>
          </cell>
          <cell r="C763" t="str">
            <v>13</v>
          </cell>
          <cell r="D763" t="str">
            <v>11</v>
          </cell>
          <cell r="E763" t="str">
            <v>HANDBALL CLUB BARBAIRA-ALARIC</v>
          </cell>
          <cell r="F763" t="str">
            <v>LABEL ARGENT</v>
          </cell>
          <cell r="G763">
            <v>33</v>
          </cell>
          <cell r="H763">
            <v>128</v>
          </cell>
        </row>
        <row r="764">
          <cell r="B764" t="str">
            <v>11047</v>
          </cell>
          <cell r="C764" t="str">
            <v>13</v>
          </cell>
          <cell r="D764" t="str">
            <v>11</v>
          </cell>
          <cell r="E764" t="str">
            <v>HANDBALL CLUB LOISIR PENNAUTIER</v>
          </cell>
          <cell r="F764" t="str">
            <v>AUCUN LABEL</v>
          </cell>
          <cell r="G764">
            <v>21</v>
          </cell>
          <cell r="H764">
            <v>29</v>
          </cell>
        </row>
        <row r="765">
          <cell r="B765" t="str">
            <v>30002</v>
          </cell>
          <cell r="C765" t="str">
            <v>13</v>
          </cell>
          <cell r="D765" t="str">
            <v>30</v>
          </cell>
          <cell r="E765" t="str">
            <v>USAM NIMES GARD</v>
          </cell>
          <cell r="F765" t="str">
            <v>LABEL OR</v>
          </cell>
          <cell r="G765">
            <v>80</v>
          </cell>
          <cell r="H765">
            <v>174</v>
          </cell>
        </row>
        <row r="766">
          <cell r="B766" t="str">
            <v>30003</v>
          </cell>
          <cell r="C766" t="str">
            <v>13</v>
          </cell>
          <cell r="D766" t="str">
            <v>30</v>
          </cell>
          <cell r="E766" t="str">
            <v>ASSOCIATION SPORTIVE SAINT AMBROISIENNE</v>
          </cell>
          <cell r="F766" t="str">
            <v>LABEL ARGENT</v>
          </cell>
          <cell r="G766">
            <v>59</v>
          </cell>
          <cell r="H766">
            <v>112</v>
          </cell>
        </row>
        <row r="767">
          <cell r="B767" t="str">
            <v>30008</v>
          </cell>
          <cell r="C767" t="str">
            <v>13</v>
          </cell>
          <cell r="D767" t="str">
            <v>30</v>
          </cell>
          <cell r="E767" t="str">
            <v>S.U.N. A.L BOUILLARGUES</v>
          </cell>
          <cell r="F767" t="str">
            <v>LABEL OR</v>
          </cell>
          <cell r="G767">
            <v>76</v>
          </cell>
          <cell r="H767">
            <v>156</v>
          </cell>
        </row>
        <row r="768">
          <cell r="B768" t="str">
            <v>30009</v>
          </cell>
          <cell r="C768" t="str">
            <v>13</v>
          </cell>
          <cell r="D768" t="str">
            <v>30</v>
          </cell>
          <cell r="E768" t="str">
            <v>CLUB SPORTIF MARGUERITTOIS</v>
          </cell>
          <cell r="F768" t="str">
            <v>LABEL ARGENT</v>
          </cell>
          <cell r="G768">
            <v>66</v>
          </cell>
          <cell r="H768">
            <v>115</v>
          </cell>
        </row>
        <row r="769">
          <cell r="B769" t="str">
            <v>30013</v>
          </cell>
          <cell r="C769" t="str">
            <v>13</v>
          </cell>
          <cell r="D769" t="str">
            <v>30</v>
          </cell>
          <cell r="E769" t="str">
            <v>UNION HANDBALL TARASCON BEAUCAIRE</v>
          </cell>
          <cell r="F769" t="str">
            <v>LABEL OR</v>
          </cell>
          <cell r="G769">
            <v>61</v>
          </cell>
          <cell r="H769">
            <v>149</v>
          </cell>
        </row>
        <row r="770">
          <cell r="B770" t="str">
            <v>30018</v>
          </cell>
          <cell r="C770" t="str">
            <v>13</v>
          </cell>
          <cell r="D770" t="str">
            <v>30</v>
          </cell>
          <cell r="E770" t="str">
            <v>HANDBALL VILLE DE VERGEZE</v>
          </cell>
          <cell r="F770" t="str">
            <v>LABEL SIMPLE</v>
          </cell>
          <cell r="G770">
            <v>42</v>
          </cell>
          <cell r="H770">
            <v>66</v>
          </cell>
        </row>
        <row r="771">
          <cell r="B771" t="str">
            <v>30021</v>
          </cell>
          <cell r="C771" t="str">
            <v>13</v>
          </cell>
          <cell r="D771" t="str">
            <v>30</v>
          </cell>
          <cell r="E771" t="str">
            <v>HANDBALL CLUB SAINT GILLES</v>
          </cell>
          <cell r="F771" t="str">
            <v>LABEL BRONZE</v>
          </cell>
          <cell r="G771">
            <v>41</v>
          </cell>
          <cell r="H771">
            <v>91</v>
          </cell>
        </row>
        <row r="772">
          <cell r="B772" t="str">
            <v>30029</v>
          </cell>
          <cell r="C772" t="str">
            <v>13</v>
          </cell>
          <cell r="D772" t="str">
            <v>30</v>
          </cell>
          <cell r="E772" t="str">
            <v>SPORTING CLUB DE LA VAUNAGE</v>
          </cell>
          <cell r="F772" t="str">
            <v>LABEL ARGENT</v>
          </cell>
          <cell r="G772">
            <v>47</v>
          </cell>
          <cell r="H772">
            <v>111</v>
          </cell>
        </row>
        <row r="773">
          <cell r="B773" t="str">
            <v>30032</v>
          </cell>
          <cell r="C773" t="str">
            <v>13</v>
          </cell>
          <cell r="D773" t="str">
            <v>30</v>
          </cell>
          <cell r="E773" t="str">
            <v>HBC SOMMIEROIS</v>
          </cell>
          <cell r="F773" t="str">
            <v>LABEL ARGENT</v>
          </cell>
          <cell r="G773">
            <v>62</v>
          </cell>
          <cell r="H773">
            <v>122</v>
          </cell>
        </row>
        <row r="774">
          <cell r="B774" t="str">
            <v>30033</v>
          </cell>
          <cell r="C774" t="str">
            <v>13</v>
          </cell>
          <cell r="D774" t="str">
            <v>30</v>
          </cell>
          <cell r="E774" t="str">
            <v>C.O. BELLEGARDE Section HB</v>
          </cell>
          <cell r="F774" t="str">
            <v>LABEL BRONZE</v>
          </cell>
          <cell r="G774">
            <v>56</v>
          </cell>
          <cell r="H774">
            <v>107</v>
          </cell>
        </row>
        <row r="775">
          <cell r="B775" t="str">
            <v>30034</v>
          </cell>
          <cell r="C775" t="str">
            <v>13</v>
          </cell>
          <cell r="D775" t="str">
            <v>30</v>
          </cell>
          <cell r="E775" t="str">
            <v>CIGALOIS HANDBALL CLUB</v>
          </cell>
          <cell r="F775" t="str">
            <v>LABEL SIMPLE</v>
          </cell>
          <cell r="G775">
            <v>22</v>
          </cell>
          <cell r="H775">
            <v>71</v>
          </cell>
        </row>
        <row r="776">
          <cell r="B776" t="str">
            <v>30037</v>
          </cell>
          <cell r="C776" t="str">
            <v>13</v>
          </cell>
          <cell r="D776" t="str">
            <v>30</v>
          </cell>
          <cell r="E776" t="str">
            <v>HBC ARAMON</v>
          </cell>
          <cell r="F776" t="str">
            <v>LABEL ARGENT</v>
          </cell>
          <cell r="G776">
            <v>64</v>
          </cell>
          <cell r="H776">
            <v>112</v>
          </cell>
        </row>
        <row r="777">
          <cell r="B777" t="str">
            <v>30042</v>
          </cell>
          <cell r="C777" t="str">
            <v>13</v>
          </cell>
          <cell r="D777" t="str">
            <v>30</v>
          </cell>
          <cell r="E777" t="str">
            <v>H BAGNOLS GARD RHODANIEN</v>
          </cell>
          <cell r="F777" t="str">
            <v>LABEL OR</v>
          </cell>
          <cell r="G777">
            <v>82</v>
          </cell>
          <cell r="H777">
            <v>177</v>
          </cell>
        </row>
        <row r="778">
          <cell r="B778" t="str">
            <v>30044</v>
          </cell>
          <cell r="C778" t="str">
            <v>13</v>
          </cell>
          <cell r="D778" t="str">
            <v>30</v>
          </cell>
          <cell r="E778" t="str">
            <v>CLUB SPORTIF CHEMINOT NIMES HANDBALL</v>
          </cell>
          <cell r="F778" t="str">
            <v>LABEL ARGENT</v>
          </cell>
          <cell r="G778">
            <v>59</v>
          </cell>
          <cell r="H778">
            <v>131</v>
          </cell>
        </row>
        <row r="779">
          <cell r="B779" t="str">
            <v>30057</v>
          </cell>
          <cell r="C779" t="str">
            <v>13</v>
          </cell>
          <cell r="D779" t="str">
            <v>30</v>
          </cell>
          <cell r="E779" t="str">
            <v>COSTIERE HANDBALL</v>
          </cell>
          <cell r="F779" t="str">
            <v>LABEL OR</v>
          </cell>
          <cell r="G779">
            <v>77</v>
          </cell>
          <cell r="H779">
            <v>148</v>
          </cell>
        </row>
        <row r="780">
          <cell r="B780" t="str">
            <v>30065</v>
          </cell>
          <cell r="C780" t="str">
            <v>13</v>
          </cell>
          <cell r="D780" t="str">
            <v>30</v>
          </cell>
          <cell r="E780" t="str">
            <v>UCHAUD SPORTING CLUB</v>
          </cell>
          <cell r="F780" t="str">
            <v>LABEL SIMPLE</v>
          </cell>
          <cell r="G780">
            <v>18</v>
          </cell>
          <cell r="H780">
            <v>69</v>
          </cell>
        </row>
        <row r="781">
          <cell r="B781" t="str">
            <v>30082</v>
          </cell>
          <cell r="C781" t="str">
            <v>13</v>
          </cell>
          <cell r="D781" t="str">
            <v>30</v>
          </cell>
          <cell r="E781" t="str">
            <v>HANDBALL ALASC LEDIGNAN</v>
          </cell>
          <cell r="F781" t="str">
            <v>LABEL BRONZE</v>
          </cell>
          <cell r="G781">
            <v>53</v>
          </cell>
          <cell r="H781">
            <v>82</v>
          </cell>
        </row>
        <row r="782">
          <cell r="B782" t="str">
            <v>34001</v>
          </cell>
          <cell r="C782" t="str">
            <v>13</v>
          </cell>
          <cell r="D782" t="str">
            <v>34</v>
          </cell>
          <cell r="E782" t="str">
            <v>MONTPELLIER UNIVERSITE CLUB HANDBALL</v>
          </cell>
          <cell r="F782" t="str">
            <v>LABEL OR</v>
          </cell>
          <cell r="G782">
            <v>78</v>
          </cell>
          <cell r="H782">
            <v>168</v>
          </cell>
        </row>
        <row r="783">
          <cell r="B783" t="str">
            <v>34002</v>
          </cell>
          <cell r="C783" t="str">
            <v>13</v>
          </cell>
          <cell r="D783" t="str">
            <v>34</v>
          </cell>
          <cell r="E783" t="str">
            <v>ATHLETIC CLUB LODEVOIS HANDBALL</v>
          </cell>
          <cell r="F783" t="str">
            <v>LABEL ARGENT</v>
          </cell>
          <cell r="G783">
            <v>47</v>
          </cell>
          <cell r="H783">
            <v>141</v>
          </cell>
        </row>
        <row r="784">
          <cell r="B784" t="str">
            <v>34005</v>
          </cell>
          <cell r="C784" t="str">
            <v>13</v>
          </cell>
          <cell r="D784" t="str">
            <v>34</v>
          </cell>
          <cell r="E784" t="str">
            <v>LATTES HANDBALL</v>
          </cell>
          <cell r="F784" t="str">
            <v>LABEL ARGENT</v>
          </cell>
          <cell r="G784">
            <v>28</v>
          </cell>
          <cell r="H784">
            <v>133</v>
          </cell>
        </row>
        <row r="785">
          <cell r="B785" t="str">
            <v>34013</v>
          </cell>
          <cell r="C785" t="str">
            <v>13</v>
          </cell>
          <cell r="D785" t="str">
            <v>34</v>
          </cell>
          <cell r="E785" t="str">
            <v>MONTPELLIER HANDBALL</v>
          </cell>
          <cell r="F785" t="str">
            <v>LABEL OR</v>
          </cell>
          <cell r="G785">
            <v>69</v>
          </cell>
          <cell r="H785">
            <v>165</v>
          </cell>
        </row>
        <row r="786">
          <cell r="B786" t="str">
            <v>34015</v>
          </cell>
          <cell r="C786" t="str">
            <v>13</v>
          </cell>
          <cell r="D786" t="str">
            <v>34</v>
          </cell>
          <cell r="E786" t="str">
            <v>RACING CLUB MONTAGNACOIS HANDBALL</v>
          </cell>
          <cell r="F786" t="str">
            <v>LABEL BRONZE</v>
          </cell>
          <cell r="G786">
            <v>58</v>
          </cell>
          <cell r="H786">
            <v>109</v>
          </cell>
        </row>
        <row r="787">
          <cell r="B787" t="str">
            <v>34025</v>
          </cell>
          <cell r="C787" t="str">
            <v>13</v>
          </cell>
          <cell r="D787" t="str">
            <v>34</v>
          </cell>
          <cell r="E787" t="str">
            <v>JACOU CLAPIERS LE CRES HANDBALL</v>
          </cell>
          <cell r="F787" t="str">
            <v>LABEL OR</v>
          </cell>
          <cell r="G787">
            <v>76</v>
          </cell>
          <cell r="H787">
            <v>155</v>
          </cell>
        </row>
        <row r="788">
          <cell r="B788" t="str">
            <v>34027</v>
          </cell>
          <cell r="C788" t="str">
            <v>13</v>
          </cell>
          <cell r="D788" t="str">
            <v>34</v>
          </cell>
          <cell r="E788" t="str">
            <v>ASC BEZIERS HB</v>
          </cell>
          <cell r="F788" t="str">
            <v>LABEL OR</v>
          </cell>
          <cell r="G788">
            <v>66</v>
          </cell>
          <cell r="H788">
            <v>162</v>
          </cell>
        </row>
        <row r="789">
          <cell r="B789" t="str">
            <v>34029</v>
          </cell>
          <cell r="C789" t="str">
            <v>13</v>
          </cell>
          <cell r="D789" t="str">
            <v>34</v>
          </cell>
          <cell r="E789" t="str">
            <v>FRONTIGNAN THAU HANDBALL</v>
          </cell>
          <cell r="F789" t="str">
            <v>LABEL OR</v>
          </cell>
          <cell r="G789">
            <v>74</v>
          </cell>
          <cell r="H789">
            <v>153</v>
          </cell>
        </row>
        <row r="790">
          <cell r="B790" t="str">
            <v>34030</v>
          </cell>
          <cell r="C790" t="str">
            <v>13</v>
          </cell>
          <cell r="D790" t="str">
            <v>34</v>
          </cell>
          <cell r="E790" t="str">
            <v>HBC CLERMONT SALAGOU</v>
          </cell>
          <cell r="F790" t="str">
            <v>LABEL OR</v>
          </cell>
          <cell r="G790">
            <v>49</v>
          </cell>
          <cell r="H790">
            <v>152</v>
          </cell>
        </row>
        <row r="791">
          <cell r="B791" t="str">
            <v>34034</v>
          </cell>
          <cell r="C791" t="str">
            <v>13</v>
          </cell>
          <cell r="D791" t="str">
            <v>34</v>
          </cell>
          <cell r="E791" t="str">
            <v>HANDBALL CLUB LUNEL MARSILLARGUES</v>
          </cell>
          <cell r="F791" t="str">
            <v>LABEL OR</v>
          </cell>
          <cell r="G791">
            <v>79</v>
          </cell>
          <cell r="H791">
            <v>152</v>
          </cell>
        </row>
        <row r="792">
          <cell r="B792" t="str">
            <v>34040</v>
          </cell>
          <cell r="C792" t="str">
            <v>13</v>
          </cell>
          <cell r="D792" t="str">
            <v>34</v>
          </cell>
          <cell r="E792" t="str">
            <v>AGDE HANDBALL</v>
          </cell>
          <cell r="F792" t="str">
            <v>LABEL OR</v>
          </cell>
          <cell r="G792">
            <v>53</v>
          </cell>
          <cell r="H792">
            <v>146</v>
          </cell>
        </row>
        <row r="793">
          <cell r="B793" t="str">
            <v>34041</v>
          </cell>
          <cell r="C793" t="str">
            <v>13</v>
          </cell>
          <cell r="D793" t="str">
            <v>34</v>
          </cell>
          <cell r="E793" t="str">
            <v>HANDBALL CLUB DE TEYRAN</v>
          </cell>
          <cell r="F793" t="str">
            <v>LABEL ARGENT</v>
          </cell>
          <cell r="G793">
            <v>50</v>
          </cell>
          <cell r="H793">
            <v>123</v>
          </cell>
        </row>
        <row r="794">
          <cell r="B794" t="str">
            <v>34042</v>
          </cell>
          <cell r="C794" t="str">
            <v>13</v>
          </cell>
          <cell r="D794" t="str">
            <v>34</v>
          </cell>
          <cell r="E794" t="str">
            <v>HBC CAPESTANG</v>
          </cell>
          <cell r="F794" t="str">
            <v>LABEL SIMPLE</v>
          </cell>
          <cell r="G794">
            <v>31</v>
          </cell>
          <cell r="H794">
            <v>63</v>
          </cell>
        </row>
        <row r="795">
          <cell r="B795" t="str">
            <v>34050</v>
          </cell>
          <cell r="C795" t="str">
            <v>13</v>
          </cell>
          <cell r="D795" t="str">
            <v>34</v>
          </cell>
          <cell r="E795" t="str">
            <v>PRADES LE LEZ HANDBALL</v>
          </cell>
          <cell r="F795" t="str">
            <v>LABEL OR</v>
          </cell>
          <cell r="G795">
            <v>78</v>
          </cell>
          <cell r="H795">
            <v>156</v>
          </cell>
        </row>
        <row r="796">
          <cell r="B796" t="str">
            <v>34056</v>
          </cell>
          <cell r="C796" t="str">
            <v>13</v>
          </cell>
          <cell r="D796" t="str">
            <v>34</v>
          </cell>
          <cell r="E796" t="str">
            <v>JUVIGNAC HANDBALL</v>
          </cell>
          <cell r="F796" t="str">
            <v>LABEL BRONZE</v>
          </cell>
          <cell r="G796">
            <v>35</v>
          </cell>
          <cell r="H796">
            <v>106</v>
          </cell>
        </row>
        <row r="797">
          <cell r="B797" t="str">
            <v>34060</v>
          </cell>
          <cell r="C797" t="str">
            <v>13</v>
          </cell>
          <cell r="D797" t="str">
            <v>34</v>
          </cell>
          <cell r="E797" t="str">
            <v>PIGNAN HANDBALL</v>
          </cell>
          <cell r="F797" t="str">
            <v>LABEL BRONZE</v>
          </cell>
          <cell r="G797">
            <v>60</v>
          </cell>
          <cell r="H797">
            <v>106</v>
          </cell>
        </row>
        <row r="798">
          <cell r="B798" t="str">
            <v>34064</v>
          </cell>
          <cell r="C798" t="str">
            <v>13</v>
          </cell>
          <cell r="D798" t="str">
            <v>34</v>
          </cell>
          <cell r="E798" t="str">
            <v>FOYER RURAL HB ST MATHIEU TREVIERS</v>
          </cell>
          <cell r="F798" t="str">
            <v>LABEL BRONZE</v>
          </cell>
          <cell r="G798">
            <v>39</v>
          </cell>
          <cell r="H798">
            <v>90</v>
          </cell>
        </row>
        <row r="799">
          <cell r="B799" t="str">
            <v>34066</v>
          </cell>
          <cell r="C799" t="str">
            <v>13</v>
          </cell>
          <cell r="D799" t="str">
            <v>34</v>
          </cell>
          <cell r="E799" t="str">
            <v>GIGNAC HANDBALL</v>
          </cell>
          <cell r="F799" t="str">
            <v>LABEL BRONZE</v>
          </cell>
          <cell r="G799">
            <v>39</v>
          </cell>
          <cell r="H799">
            <v>87</v>
          </cell>
        </row>
        <row r="800">
          <cell r="B800" t="str">
            <v>34067</v>
          </cell>
          <cell r="C800" t="str">
            <v>13</v>
          </cell>
          <cell r="D800" t="str">
            <v>34</v>
          </cell>
          <cell r="E800" t="str">
            <v>CAZOULS HANDBALL</v>
          </cell>
          <cell r="F800" t="str">
            <v>LABEL ARGENT</v>
          </cell>
          <cell r="G800">
            <v>42</v>
          </cell>
          <cell r="H800">
            <v>114</v>
          </cell>
        </row>
        <row r="801">
          <cell r="B801" t="str">
            <v>34073</v>
          </cell>
          <cell r="C801" t="str">
            <v>13</v>
          </cell>
          <cell r="D801" t="str">
            <v>34</v>
          </cell>
          <cell r="E801" t="str">
            <v>BEDARIEUX HANDBALL</v>
          </cell>
          <cell r="F801" t="str">
            <v>LABEL OR</v>
          </cell>
          <cell r="G801">
            <v>72</v>
          </cell>
          <cell r="H801">
            <v>154</v>
          </cell>
        </row>
        <row r="802">
          <cell r="B802" t="str">
            <v>34074</v>
          </cell>
          <cell r="C802" t="str">
            <v>13</v>
          </cell>
          <cell r="D802" t="str">
            <v>34</v>
          </cell>
          <cell r="E802" t="str">
            <v>LA CADOULE HANDBALL</v>
          </cell>
          <cell r="F802" t="str">
            <v>LABEL SIMPLE</v>
          </cell>
          <cell r="G802">
            <v>24</v>
          </cell>
          <cell r="H802">
            <v>70</v>
          </cell>
        </row>
        <row r="803">
          <cell r="B803" t="str">
            <v>34079</v>
          </cell>
          <cell r="C803" t="str">
            <v>13</v>
          </cell>
          <cell r="D803" t="str">
            <v>34</v>
          </cell>
          <cell r="E803" t="str">
            <v>MONTARNAUD HANDBALL CLUB</v>
          </cell>
          <cell r="F803" t="str">
            <v>LABEL SIMPLE</v>
          </cell>
          <cell r="G803">
            <v>38</v>
          </cell>
          <cell r="H803">
            <v>70</v>
          </cell>
        </row>
        <row r="804">
          <cell r="B804" t="str">
            <v>34080</v>
          </cell>
          <cell r="C804" t="str">
            <v>13</v>
          </cell>
          <cell r="D804" t="str">
            <v>34</v>
          </cell>
          <cell r="E804" t="str">
            <v>GIGEAN THAU HANDBALL</v>
          </cell>
          <cell r="F804" t="str">
            <v>LABEL ARGENT</v>
          </cell>
          <cell r="G804">
            <v>54</v>
          </cell>
          <cell r="H804">
            <v>126</v>
          </cell>
        </row>
        <row r="805">
          <cell r="B805" t="str">
            <v>34081</v>
          </cell>
          <cell r="C805" t="str">
            <v>13</v>
          </cell>
          <cell r="D805" t="str">
            <v>34</v>
          </cell>
          <cell r="E805" t="str">
            <v>HANDBALL OR LANSARGUES</v>
          </cell>
          <cell r="F805" t="str">
            <v>LABEL ARGENT</v>
          </cell>
          <cell r="G805">
            <v>52</v>
          </cell>
          <cell r="H805">
            <v>123</v>
          </cell>
        </row>
        <row r="806">
          <cell r="B806" t="str">
            <v>34082</v>
          </cell>
          <cell r="C806" t="str">
            <v>13</v>
          </cell>
          <cell r="D806" t="str">
            <v>34</v>
          </cell>
          <cell r="E806" t="str">
            <v>GANGES HANDBALL EN PAYS DE LA SOIE</v>
          </cell>
          <cell r="F806" t="str">
            <v>AUCUN LABEL</v>
          </cell>
          <cell r="G806">
            <v>52</v>
          </cell>
          <cell r="H806">
            <v>52</v>
          </cell>
        </row>
        <row r="807">
          <cell r="B807" t="str">
            <v>48001</v>
          </cell>
          <cell r="C807" t="str">
            <v>13</v>
          </cell>
          <cell r="D807" t="str">
            <v>48</v>
          </cell>
          <cell r="E807" t="str">
            <v>MENDE GEVAUDAN CLUB HANDBALL</v>
          </cell>
          <cell r="F807" t="str">
            <v>LABEL OR</v>
          </cell>
          <cell r="G807">
            <v>64</v>
          </cell>
          <cell r="H807">
            <v>151</v>
          </cell>
        </row>
        <row r="808">
          <cell r="B808" t="str">
            <v>66003</v>
          </cell>
          <cell r="C808" t="str">
            <v>13</v>
          </cell>
          <cell r="D808" t="str">
            <v>66</v>
          </cell>
          <cell r="E808" t="str">
            <v>HANDBALL CLUB THUIR</v>
          </cell>
          <cell r="F808" t="str">
            <v>LABEL OR</v>
          </cell>
          <cell r="G808">
            <v>67</v>
          </cell>
          <cell r="H808">
            <v>152</v>
          </cell>
        </row>
        <row r="809">
          <cell r="B809" t="str">
            <v>66004</v>
          </cell>
          <cell r="C809" t="str">
            <v>13</v>
          </cell>
          <cell r="D809" t="str">
            <v>66</v>
          </cell>
          <cell r="E809" t="str">
            <v>HBC RIVESALTES</v>
          </cell>
          <cell r="F809" t="str">
            <v>LABEL BRONZE</v>
          </cell>
          <cell r="G809">
            <v>31</v>
          </cell>
          <cell r="H809">
            <v>82</v>
          </cell>
        </row>
        <row r="810">
          <cell r="B810" t="str">
            <v>66017</v>
          </cell>
          <cell r="C810" t="str">
            <v>13</v>
          </cell>
          <cell r="D810" t="str">
            <v>66</v>
          </cell>
          <cell r="E810" t="str">
            <v>PERPIGNAN ROUSSILLON HANDBALL</v>
          </cell>
          <cell r="F810" t="str">
            <v>LABEL OR</v>
          </cell>
          <cell r="G810">
            <v>70</v>
          </cell>
          <cell r="H810">
            <v>148</v>
          </cell>
        </row>
        <row r="811">
          <cell r="B811" t="str">
            <v>66029</v>
          </cell>
          <cell r="C811" t="str">
            <v>13</v>
          </cell>
          <cell r="D811" t="str">
            <v>66</v>
          </cell>
          <cell r="E811" t="str">
            <v>CABESTANY OC HANDBALL</v>
          </cell>
          <cell r="F811" t="str">
            <v>LABEL SIMPLE</v>
          </cell>
          <cell r="G811">
            <v>44</v>
          </cell>
          <cell r="H811">
            <v>77</v>
          </cell>
        </row>
        <row r="812">
          <cell r="B812" t="str">
            <v>66033</v>
          </cell>
          <cell r="C812" t="str">
            <v>13</v>
          </cell>
          <cell r="D812" t="str">
            <v>66</v>
          </cell>
          <cell r="E812" t="str">
            <v>HANDBALL CLUB LAURENTIN</v>
          </cell>
          <cell r="F812" t="str">
            <v>AUCUN LABEL</v>
          </cell>
          <cell r="G812">
            <v>44</v>
          </cell>
          <cell r="H812">
            <v>44</v>
          </cell>
        </row>
        <row r="813">
          <cell r="B813" t="str">
            <v>19003</v>
          </cell>
          <cell r="C813" t="str">
            <v>14</v>
          </cell>
          <cell r="D813" t="str">
            <v>19</v>
          </cell>
          <cell r="E813" t="str">
            <v>HANDBALL CLUB OBJAT CORREZE</v>
          </cell>
          <cell r="F813" t="str">
            <v>LABEL OR</v>
          </cell>
          <cell r="G813">
            <v>55</v>
          </cell>
          <cell r="H813">
            <v>162</v>
          </cell>
        </row>
        <row r="814">
          <cell r="B814" t="str">
            <v>19004</v>
          </cell>
          <cell r="C814" t="str">
            <v>14</v>
          </cell>
          <cell r="D814" t="str">
            <v>19</v>
          </cell>
          <cell r="E814" t="str">
            <v>FCS UZERCHE HANDBALL</v>
          </cell>
          <cell r="F814" t="str">
            <v>LABEL SIMPLE</v>
          </cell>
          <cell r="G814">
            <v>26</v>
          </cell>
          <cell r="H814">
            <v>69</v>
          </cell>
        </row>
        <row r="815">
          <cell r="B815" t="str">
            <v>19006</v>
          </cell>
          <cell r="C815" t="str">
            <v>14</v>
          </cell>
          <cell r="D815" t="str">
            <v>19</v>
          </cell>
          <cell r="E815" t="str">
            <v>ASSOCIATION SPORTIVE USSELOISE HANDBALL</v>
          </cell>
          <cell r="F815" t="str">
            <v>LABEL SIMPLE</v>
          </cell>
          <cell r="G815">
            <v>28</v>
          </cell>
          <cell r="H815">
            <v>61</v>
          </cell>
        </row>
        <row r="816">
          <cell r="B816" t="str">
            <v>19007</v>
          </cell>
          <cell r="C816" t="str">
            <v>14</v>
          </cell>
          <cell r="D816" t="str">
            <v>19</v>
          </cell>
          <cell r="E816" t="str">
            <v>HANDBALL BRIVE CORREZE</v>
          </cell>
          <cell r="F816" t="str">
            <v>LABEL ARGENT</v>
          </cell>
          <cell r="G816">
            <v>50</v>
          </cell>
          <cell r="H816">
            <v>114</v>
          </cell>
        </row>
        <row r="817">
          <cell r="B817" t="str">
            <v>19011</v>
          </cell>
          <cell r="C817" t="str">
            <v>14</v>
          </cell>
          <cell r="D817" t="str">
            <v>19</v>
          </cell>
          <cell r="E817" t="str">
            <v>HANDBALL CLUB ALLASSAC-DONZENAC</v>
          </cell>
          <cell r="F817" t="str">
            <v>LABEL OR</v>
          </cell>
          <cell r="G817">
            <v>64</v>
          </cell>
          <cell r="H817">
            <v>159</v>
          </cell>
        </row>
        <row r="818">
          <cell r="B818" t="str">
            <v>19015</v>
          </cell>
          <cell r="C818" t="str">
            <v>14</v>
          </cell>
          <cell r="D818" t="str">
            <v>19</v>
          </cell>
          <cell r="E818" t="str">
            <v>HANDBALL CLUB DE TULLE CORREZE</v>
          </cell>
          <cell r="F818" t="str">
            <v>LABEL ARGENT</v>
          </cell>
          <cell r="G818">
            <v>37</v>
          </cell>
          <cell r="H818">
            <v>114</v>
          </cell>
        </row>
        <row r="819">
          <cell r="B819" t="str">
            <v>19018</v>
          </cell>
          <cell r="C819" t="str">
            <v>14</v>
          </cell>
          <cell r="D819" t="str">
            <v>19</v>
          </cell>
          <cell r="E819" t="str">
            <v>CORREZE HANDBALL OUVERTURE</v>
          </cell>
          <cell r="F819" t="str">
            <v>LABEL SIMPLE</v>
          </cell>
          <cell r="G819">
            <v>26</v>
          </cell>
          <cell r="H819">
            <v>77</v>
          </cell>
        </row>
        <row r="820">
          <cell r="B820" t="str">
            <v>19020</v>
          </cell>
          <cell r="C820" t="str">
            <v>14</v>
          </cell>
          <cell r="D820" t="str">
            <v>19</v>
          </cell>
          <cell r="E820" t="str">
            <v>HANDBALL EGLETONS CORREZE</v>
          </cell>
          <cell r="F820" t="str">
            <v>LABEL ARGENT</v>
          </cell>
          <cell r="G820">
            <v>43</v>
          </cell>
          <cell r="H820">
            <v>112</v>
          </cell>
        </row>
        <row r="821">
          <cell r="B821" t="str">
            <v>19022</v>
          </cell>
          <cell r="C821" t="str">
            <v>14</v>
          </cell>
          <cell r="D821" t="str">
            <v>19</v>
          </cell>
          <cell r="E821" t="str">
            <v>HBC PAYS DE BEYNAT</v>
          </cell>
          <cell r="F821" t="str">
            <v>LABEL SIMPLE</v>
          </cell>
          <cell r="G821">
            <v>19</v>
          </cell>
          <cell r="H821">
            <v>77</v>
          </cell>
        </row>
        <row r="822">
          <cell r="B822" t="str">
            <v>23002</v>
          </cell>
          <cell r="C822" t="str">
            <v>14</v>
          </cell>
          <cell r="D822" t="str">
            <v>23</v>
          </cell>
          <cell r="E822" t="str">
            <v>AS LA SOUTERRAINE HANDBALL</v>
          </cell>
          <cell r="F822" t="str">
            <v>LABEL ARGENT</v>
          </cell>
          <cell r="G822">
            <v>31</v>
          </cell>
          <cell r="H822">
            <v>111</v>
          </cell>
        </row>
        <row r="823">
          <cell r="B823" t="str">
            <v>23012</v>
          </cell>
          <cell r="C823" t="str">
            <v>14</v>
          </cell>
          <cell r="D823" t="str">
            <v>23</v>
          </cell>
          <cell r="E823" t="str">
            <v>BOURGANEUF CREUSE HANDBALL</v>
          </cell>
          <cell r="F823" t="str">
            <v>LABEL SIMPLE</v>
          </cell>
          <cell r="G823">
            <v>28</v>
          </cell>
          <cell r="H823">
            <v>70</v>
          </cell>
        </row>
        <row r="824">
          <cell r="B824" t="str">
            <v>23013</v>
          </cell>
          <cell r="C824" t="str">
            <v>14</v>
          </cell>
          <cell r="D824" t="str">
            <v>23</v>
          </cell>
          <cell r="E824" t="str">
            <v>SAINT VAURY HANDBALL CLUB</v>
          </cell>
          <cell r="F824" t="str">
            <v>LABEL SIMPLE</v>
          </cell>
          <cell r="G824">
            <v>18</v>
          </cell>
          <cell r="H824">
            <v>56</v>
          </cell>
        </row>
        <row r="825">
          <cell r="B825" t="str">
            <v>87001</v>
          </cell>
          <cell r="C825" t="str">
            <v>14</v>
          </cell>
          <cell r="D825" t="str">
            <v>87</v>
          </cell>
          <cell r="E825" t="str">
            <v>CAPO LIMOGES HANDBALL</v>
          </cell>
          <cell r="F825" t="str">
            <v>LABEL ARGENT</v>
          </cell>
          <cell r="G825">
            <v>38</v>
          </cell>
          <cell r="H825">
            <v>111</v>
          </cell>
        </row>
        <row r="826">
          <cell r="B826" t="str">
            <v>87004</v>
          </cell>
          <cell r="C826" t="str">
            <v>14</v>
          </cell>
          <cell r="D826" t="str">
            <v>87</v>
          </cell>
          <cell r="E826" t="str">
            <v>HANDBALL CLUB AMBAZAC</v>
          </cell>
          <cell r="F826" t="str">
            <v>LABEL OR</v>
          </cell>
          <cell r="G826">
            <v>54</v>
          </cell>
          <cell r="H826">
            <v>155</v>
          </cell>
        </row>
        <row r="827">
          <cell r="B827" t="str">
            <v>87005</v>
          </cell>
          <cell r="C827" t="str">
            <v>14</v>
          </cell>
          <cell r="D827" t="str">
            <v>87</v>
          </cell>
          <cell r="E827" t="str">
            <v>ESPERANCE SPORTIVE CHATEAUNEUF LA FORET HANDBALL</v>
          </cell>
          <cell r="F827" t="str">
            <v>LABEL SIMPLE</v>
          </cell>
          <cell r="G827">
            <v>35</v>
          </cell>
          <cell r="H827">
            <v>66</v>
          </cell>
        </row>
        <row r="828">
          <cell r="B828" t="str">
            <v>87007</v>
          </cell>
          <cell r="C828" t="str">
            <v>14</v>
          </cell>
          <cell r="D828" t="str">
            <v>87</v>
          </cell>
          <cell r="E828" t="str">
            <v>HANDBALL COUZEIX / COUR DU TEMPLE</v>
          </cell>
          <cell r="F828" t="str">
            <v>LABEL ARGENT</v>
          </cell>
          <cell r="G828">
            <v>61</v>
          </cell>
          <cell r="H828">
            <v>114</v>
          </cell>
        </row>
        <row r="829">
          <cell r="B829" t="str">
            <v>87008</v>
          </cell>
          <cell r="C829" t="str">
            <v>14</v>
          </cell>
          <cell r="D829" t="str">
            <v>87</v>
          </cell>
          <cell r="E829" t="str">
            <v>JEUNESSE ATHLETIQUE ISLE HANDBALL</v>
          </cell>
          <cell r="F829" t="str">
            <v>LABEL BRONZE</v>
          </cell>
          <cell r="G829">
            <v>37</v>
          </cell>
          <cell r="H829">
            <v>90</v>
          </cell>
        </row>
        <row r="830">
          <cell r="B830" t="str">
            <v>87011</v>
          </cell>
          <cell r="C830" t="str">
            <v>14</v>
          </cell>
          <cell r="D830" t="str">
            <v>87</v>
          </cell>
          <cell r="E830" t="str">
            <v>ASPTT LIMOGES HANDBALL</v>
          </cell>
          <cell r="F830" t="str">
            <v>LABEL ARGENT</v>
          </cell>
          <cell r="G830">
            <v>78</v>
          </cell>
          <cell r="H830">
            <v>132</v>
          </cell>
        </row>
        <row r="831">
          <cell r="B831" t="str">
            <v>87018</v>
          </cell>
          <cell r="C831" t="str">
            <v>14</v>
          </cell>
          <cell r="D831" t="str">
            <v>87</v>
          </cell>
          <cell r="E831" t="str">
            <v>AMICALE LAIQUE DU PALAIS S/ VIENNE</v>
          </cell>
          <cell r="F831" t="str">
            <v>LABEL ARGENT</v>
          </cell>
          <cell r="G831">
            <v>56</v>
          </cell>
          <cell r="H831">
            <v>138</v>
          </cell>
        </row>
        <row r="832">
          <cell r="B832" t="str">
            <v>87019</v>
          </cell>
          <cell r="C832" t="str">
            <v>14</v>
          </cell>
          <cell r="D832" t="str">
            <v>87</v>
          </cell>
          <cell r="E832" t="str">
            <v>PANA LOISIRS</v>
          </cell>
          <cell r="F832" t="str">
            <v>LABEL OR</v>
          </cell>
          <cell r="G832">
            <v>69</v>
          </cell>
          <cell r="H832">
            <v>158</v>
          </cell>
        </row>
        <row r="833">
          <cell r="B833" t="str">
            <v>87024</v>
          </cell>
          <cell r="C833" t="str">
            <v>14</v>
          </cell>
          <cell r="D833" t="str">
            <v>87</v>
          </cell>
          <cell r="E833" t="str">
            <v>UNION SPORTIVE BESSINES HANDBALL</v>
          </cell>
          <cell r="F833" t="str">
            <v>LABEL BRONZE</v>
          </cell>
          <cell r="G833">
            <v>42</v>
          </cell>
          <cell r="H833">
            <v>85</v>
          </cell>
        </row>
        <row r="834">
          <cell r="B834" t="str">
            <v>87036</v>
          </cell>
          <cell r="C834" t="str">
            <v>14</v>
          </cell>
          <cell r="D834" t="str">
            <v>87</v>
          </cell>
          <cell r="E834" t="str">
            <v>HANDBALL CLUB MAGNAC LAVAL</v>
          </cell>
          <cell r="F834" t="str">
            <v>LABEL SIMPLE</v>
          </cell>
          <cell r="G834">
            <v>14</v>
          </cell>
          <cell r="H834">
            <v>56</v>
          </cell>
        </row>
        <row r="835">
          <cell r="B835" t="str">
            <v>87039</v>
          </cell>
          <cell r="C835" t="str">
            <v>14</v>
          </cell>
          <cell r="D835" t="str">
            <v>87</v>
          </cell>
          <cell r="E835" t="str">
            <v>US NANTIAT - COMPREIGNAC HBC</v>
          </cell>
          <cell r="F835" t="str">
            <v>LABEL BRONZE</v>
          </cell>
          <cell r="G835">
            <v>45</v>
          </cell>
          <cell r="H835">
            <v>102</v>
          </cell>
        </row>
        <row r="836">
          <cell r="B836" t="str">
            <v>87042</v>
          </cell>
          <cell r="C836" t="str">
            <v>14</v>
          </cell>
          <cell r="D836" t="str">
            <v>87</v>
          </cell>
          <cell r="E836" t="str">
            <v>HBC BOISSEUIL</v>
          </cell>
          <cell r="F836" t="str">
            <v>LABEL BRONZE</v>
          </cell>
          <cell r="G836">
            <v>40</v>
          </cell>
          <cell r="H836">
            <v>81</v>
          </cell>
        </row>
        <row r="837">
          <cell r="B837" t="str">
            <v>87045</v>
          </cell>
          <cell r="C837" t="str">
            <v>14</v>
          </cell>
          <cell r="D837" t="str">
            <v>87</v>
          </cell>
          <cell r="E837" t="str">
            <v>ROCHECHOUART-ST-JUNIEN HANDBALL 87</v>
          </cell>
          <cell r="F837" t="str">
            <v>LABEL OR</v>
          </cell>
          <cell r="G837">
            <v>72</v>
          </cell>
          <cell r="H837">
            <v>169</v>
          </cell>
        </row>
        <row r="838">
          <cell r="B838" t="str">
            <v>87047</v>
          </cell>
          <cell r="C838" t="str">
            <v>14</v>
          </cell>
          <cell r="D838" t="str">
            <v>87</v>
          </cell>
          <cell r="E838" t="str">
            <v>VERNEUIL HANDBALL CLUB</v>
          </cell>
          <cell r="F838" t="str">
            <v>LABEL BRONZE</v>
          </cell>
          <cell r="G838">
            <v>44</v>
          </cell>
          <cell r="H838">
            <v>102</v>
          </cell>
        </row>
        <row r="839">
          <cell r="B839" t="str">
            <v>87048</v>
          </cell>
          <cell r="C839" t="str">
            <v>14</v>
          </cell>
          <cell r="D839" t="str">
            <v>87</v>
          </cell>
          <cell r="E839" t="str">
            <v>LIMOGES HAND 87</v>
          </cell>
          <cell r="F839" t="str">
            <v>LABEL ARGENT</v>
          </cell>
          <cell r="G839">
            <v>59</v>
          </cell>
          <cell r="H839">
            <v>113</v>
          </cell>
        </row>
        <row r="840">
          <cell r="B840" t="str">
            <v>87050</v>
          </cell>
          <cell r="C840" t="str">
            <v>14</v>
          </cell>
          <cell r="D840" t="str">
            <v>87</v>
          </cell>
          <cell r="E840" t="str">
            <v>AL CONDAT</v>
          </cell>
          <cell r="F840" t="str">
            <v>AUCUN LABEL</v>
          </cell>
          <cell r="G840">
            <v>13</v>
          </cell>
          <cell r="H840">
            <v>34</v>
          </cell>
        </row>
        <row r="841">
          <cell r="B841" t="str">
            <v>87051</v>
          </cell>
          <cell r="C841" t="str">
            <v>14</v>
          </cell>
          <cell r="D841" t="str">
            <v>87</v>
          </cell>
          <cell r="E841" t="str">
            <v>AIXE HANDBALL CLUB</v>
          </cell>
          <cell r="F841" t="str">
            <v>LABEL BRONZE</v>
          </cell>
          <cell r="G841">
            <v>64</v>
          </cell>
          <cell r="H841">
            <v>103</v>
          </cell>
        </row>
        <row r="842">
          <cell r="B842" t="str">
            <v>87058</v>
          </cell>
          <cell r="C842" t="str">
            <v>14</v>
          </cell>
          <cell r="D842" t="str">
            <v>87</v>
          </cell>
          <cell r="E842" t="str">
            <v>HAND SUD 87</v>
          </cell>
          <cell r="F842" t="str">
            <v>LABEL ARGENT</v>
          </cell>
          <cell r="G842">
            <v>47</v>
          </cell>
          <cell r="H842">
            <v>121</v>
          </cell>
        </row>
        <row r="843">
          <cell r="B843" t="str">
            <v>87061</v>
          </cell>
          <cell r="C843" t="str">
            <v>14</v>
          </cell>
          <cell r="D843" t="str">
            <v>87</v>
          </cell>
          <cell r="E843" t="str">
            <v>AMICALE LAIQUE BOSMIE L AIGUILLE</v>
          </cell>
          <cell r="F843" t="str">
            <v>AUCUN LABEL</v>
          </cell>
          <cell r="G843">
            <v>0</v>
          </cell>
          <cell r="H843">
            <v>30</v>
          </cell>
        </row>
        <row r="844">
          <cell r="B844" t="str">
            <v>54001</v>
          </cell>
          <cell r="C844" t="str">
            <v>15</v>
          </cell>
          <cell r="D844" t="str">
            <v>54</v>
          </cell>
          <cell r="E844" t="str">
            <v>DIEULOUARD HANDBALL ESS</v>
          </cell>
          <cell r="F844" t="str">
            <v>LABEL OR</v>
          </cell>
          <cell r="G844">
            <v>41</v>
          </cell>
          <cell r="H844">
            <v>146</v>
          </cell>
        </row>
        <row r="845">
          <cell r="B845" t="str">
            <v>54005</v>
          </cell>
          <cell r="C845" t="str">
            <v>15</v>
          </cell>
          <cell r="D845" t="str">
            <v>54</v>
          </cell>
          <cell r="E845" t="str">
            <v>HOMECOURT HANDBALL</v>
          </cell>
          <cell r="F845" t="str">
            <v>LABEL OR</v>
          </cell>
          <cell r="G845">
            <v>48</v>
          </cell>
          <cell r="H845">
            <v>155</v>
          </cell>
        </row>
        <row r="846">
          <cell r="B846" t="str">
            <v>54006</v>
          </cell>
          <cell r="C846" t="str">
            <v>15</v>
          </cell>
          <cell r="D846" t="str">
            <v>54</v>
          </cell>
          <cell r="E846" t="str">
            <v>AMICALE LAIQUE DE NEUVES-MAISONS</v>
          </cell>
          <cell r="F846" t="str">
            <v>LABEL OR</v>
          </cell>
          <cell r="G846">
            <v>51</v>
          </cell>
          <cell r="H846">
            <v>146</v>
          </cell>
        </row>
        <row r="847">
          <cell r="B847" t="str">
            <v>54007</v>
          </cell>
          <cell r="C847" t="str">
            <v>15</v>
          </cell>
          <cell r="D847" t="str">
            <v>54</v>
          </cell>
          <cell r="E847" t="str">
            <v>GRAND NANCY METROPOLE HB</v>
          </cell>
          <cell r="F847" t="str">
            <v>LABEL OR</v>
          </cell>
          <cell r="G847">
            <v>42</v>
          </cell>
          <cell r="H847">
            <v>146</v>
          </cell>
        </row>
        <row r="848">
          <cell r="B848" t="str">
            <v>54009</v>
          </cell>
          <cell r="C848" t="str">
            <v>15</v>
          </cell>
          <cell r="D848" t="str">
            <v>54</v>
          </cell>
          <cell r="E848" t="str">
            <v>DOMBASLE SPORTS HANDBALL</v>
          </cell>
          <cell r="F848" t="str">
            <v>LABEL BRONZE</v>
          </cell>
          <cell r="G848">
            <v>58</v>
          </cell>
          <cell r="H848">
            <v>85</v>
          </cell>
        </row>
        <row r="849">
          <cell r="B849" t="str">
            <v>54014</v>
          </cell>
          <cell r="C849" t="str">
            <v>15</v>
          </cell>
          <cell r="D849" t="str">
            <v>54</v>
          </cell>
          <cell r="E849" t="str">
            <v>LONGUYONNAISE ENTENTE SPORTIVE</v>
          </cell>
          <cell r="F849" t="str">
            <v>LABEL BRONZE</v>
          </cell>
          <cell r="G849">
            <v>37</v>
          </cell>
          <cell r="H849">
            <v>82</v>
          </cell>
        </row>
        <row r="850">
          <cell r="B850" t="str">
            <v>54015</v>
          </cell>
          <cell r="C850" t="str">
            <v>15</v>
          </cell>
          <cell r="D850" t="str">
            <v>54</v>
          </cell>
          <cell r="E850" t="str">
            <v>PAGNY SUR MOSELLE AS HANDBALL</v>
          </cell>
          <cell r="F850" t="str">
            <v>LABEL ARGENT</v>
          </cell>
          <cell r="G850">
            <v>58</v>
          </cell>
          <cell r="H850">
            <v>124</v>
          </cell>
        </row>
        <row r="851">
          <cell r="B851" t="str">
            <v>54019</v>
          </cell>
          <cell r="C851" t="str">
            <v>15</v>
          </cell>
          <cell r="D851" t="str">
            <v>54</v>
          </cell>
          <cell r="E851" t="str">
            <v>VILLERUPT HANDBALL CLUB</v>
          </cell>
          <cell r="F851" t="str">
            <v>LABEL SIMPLE</v>
          </cell>
          <cell r="G851">
            <v>37</v>
          </cell>
          <cell r="H851">
            <v>65</v>
          </cell>
        </row>
        <row r="852">
          <cell r="B852" t="str">
            <v>54021</v>
          </cell>
          <cell r="C852" t="str">
            <v>15</v>
          </cell>
          <cell r="D852" t="str">
            <v>54</v>
          </cell>
          <cell r="E852" t="str">
            <v>GORCY CLUB ATHLETIQUE HB</v>
          </cell>
          <cell r="F852" t="str">
            <v>LABEL ARGENT</v>
          </cell>
          <cell r="G852">
            <v>43</v>
          </cell>
          <cell r="H852">
            <v>113</v>
          </cell>
        </row>
        <row r="853">
          <cell r="B853" t="str">
            <v>54025</v>
          </cell>
          <cell r="C853" t="str">
            <v>15</v>
          </cell>
          <cell r="D853" t="str">
            <v>54</v>
          </cell>
          <cell r="E853" t="str">
            <v>ST NICOLAS DE PORT HBC</v>
          </cell>
          <cell r="F853" t="str">
            <v>LABEL ARGENT</v>
          </cell>
          <cell r="G853">
            <v>50</v>
          </cell>
          <cell r="H853">
            <v>117</v>
          </cell>
        </row>
        <row r="854">
          <cell r="B854" t="str">
            <v>54027</v>
          </cell>
          <cell r="C854" t="str">
            <v>15</v>
          </cell>
          <cell r="D854" t="str">
            <v>54</v>
          </cell>
          <cell r="E854" t="str">
            <v>ETOILE SPORTIVE DE CUSTINES HANDBALL</v>
          </cell>
          <cell r="F854" t="str">
            <v>LABEL ARGENT</v>
          </cell>
          <cell r="G854">
            <v>53</v>
          </cell>
          <cell r="H854">
            <v>124</v>
          </cell>
        </row>
        <row r="855">
          <cell r="B855" t="str">
            <v>54030</v>
          </cell>
          <cell r="C855" t="str">
            <v>15</v>
          </cell>
          <cell r="D855" t="str">
            <v>54</v>
          </cell>
          <cell r="E855" t="str">
            <v>MONT ST MARTIN USL</v>
          </cell>
          <cell r="F855" t="str">
            <v>LABEL BRONZE</v>
          </cell>
          <cell r="G855">
            <v>24</v>
          </cell>
          <cell r="H855">
            <v>86</v>
          </cell>
        </row>
        <row r="856">
          <cell r="B856" t="str">
            <v>54031</v>
          </cell>
          <cell r="C856" t="str">
            <v>15</v>
          </cell>
          <cell r="D856" t="str">
            <v>54</v>
          </cell>
          <cell r="E856" t="str">
            <v>TOUL HANDBALL CLUB</v>
          </cell>
          <cell r="F856" t="str">
            <v>LABEL ARGENT</v>
          </cell>
          <cell r="G856">
            <v>48</v>
          </cell>
          <cell r="H856">
            <v>112</v>
          </cell>
        </row>
        <row r="857">
          <cell r="B857" t="str">
            <v>54036</v>
          </cell>
          <cell r="C857" t="str">
            <v>15</v>
          </cell>
          <cell r="D857" t="str">
            <v>54</v>
          </cell>
          <cell r="E857" t="str">
            <v>MEXY HANDBALL SPORTING CLUB</v>
          </cell>
          <cell r="F857" t="str">
            <v>LABEL BRONZE</v>
          </cell>
          <cell r="G857">
            <v>26</v>
          </cell>
          <cell r="H857">
            <v>84</v>
          </cell>
        </row>
        <row r="858">
          <cell r="B858" t="str">
            <v>54038</v>
          </cell>
          <cell r="C858" t="str">
            <v>15</v>
          </cell>
          <cell r="D858" t="str">
            <v>54</v>
          </cell>
          <cell r="E858" t="str">
            <v>SMEPS HANDBALL 54</v>
          </cell>
          <cell r="F858" t="str">
            <v>LABEL BRONZE</v>
          </cell>
          <cell r="G858">
            <v>42</v>
          </cell>
          <cell r="H858">
            <v>101</v>
          </cell>
        </row>
        <row r="859">
          <cell r="B859" t="str">
            <v>54042</v>
          </cell>
          <cell r="C859" t="str">
            <v>15</v>
          </cell>
          <cell r="D859" t="str">
            <v>54</v>
          </cell>
          <cell r="E859" t="str">
            <v>JARVILLE JEUNES HANDBALL</v>
          </cell>
          <cell r="F859" t="str">
            <v>LABEL OR</v>
          </cell>
          <cell r="G859">
            <v>75</v>
          </cell>
          <cell r="H859">
            <v>146</v>
          </cell>
        </row>
        <row r="860">
          <cell r="B860" t="str">
            <v>54052</v>
          </cell>
          <cell r="C860" t="str">
            <v>15</v>
          </cell>
          <cell r="D860" t="str">
            <v>54</v>
          </cell>
          <cell r="E860" t="str">
            <v>BAYON ASSOCIATION SPORTIVE ET CULTURELLE</v>
          </cell>
          <cell r="F860" t="str">
            <v>LABEL SIMPLE</v>
          </cell>
          <cell r="G860">
            <v>18</v>
          </cell>
          <cell r="H860">
            <v>59</v>
          </cell>
        </row>
        <row r="861">
          <cell r="B861" t="str">
            <v>54054</v>
          </cell>
          <cell r="C861" t="str">
            <v>15</v>
          </cell>
          <cell r="D861" t="str">
            <v>54</v>
          </cell>
          <cell r="E861" t="str">
            <v>AS MAXEVILLE</v>
          </cell>
          <cell r="F861" t="str">
            <v>LABEL ARGENT</v>
          </cell>
          <cell r="G861">
            <v>55</v>
          </cell>
          <cell r="H861">
            <v>128</v>
          </cell>
        </row>
        <row r="862">
          <cell r="B862" t="str">
            <v>54059</v>
          </cell>
          <cell r="C862" t="str">
            <v>15</v>
          </cell>
          <cell r="D862" t="str">
            <v>54</v>
          </cell>
          <cell r="E862" t="str">
            <v>BLAINVILLE DAMELEVIERES AMICALE CHEMINOTS</v>
          </cell>
          <cell r="F862" t="str">
            <v>LABEL BRONZE</v>
          </cell>
          <cell r="G862">
            <v>34</v>
          </cell>
          <cell r="H862">
            <v>85</v>
          </cell>
        </row>
        <row r="863">
          <cell r="B863" t="str">
            <v>54060</v>
          </cell>
          <cell r="C863" t="str">
            <v>15</v>
          </cell>
          <cell r="D863" t="str">
            <v>54</v>
          </cell>
          <cell r="E863" t="str">
            <v>HANDBALL BLENOD ET PONT A MOUSSON</v>
          </cell>
          <cell r="F863" t="str">
            <v>LABEL OR</v>
          </cell>
          <cell r="G863">
            <v>52</v>
          </cell>
          <cell r="H863">
            <v>146</v>
          </cell>
        </row>
        <row r="864">
          <cell r="B864" t="str">
            <v>54065</v>
          </cell>
          <cell r="C864" t="str">
            <v>15</v>
          </cell>
          <cell r="D864" t="str">
            <v>54</v>
          </cell>
          <cell r="E864" t="str">
            <v>LIVERDUN HBC 89</v>
          </cell>
          <cell r="F864" t="str">
            <v>LABEL BRONZE</v>
          </cell>
          <cell r="G864">
            <v>34</v>
          </cell>
          <cell r="H864">
            <v>102</v>
          </cell>
        </row>
        <row r="865">
          <cell r="B865" t="str">
            <v>54071</v>
          </cell>
          <cell r="C865" t="str">
            <v>15</v>
          </cell>
          <cell r="D865" t="str">
            <v>54</v>
          </cell>
          <cell r="E865" t="str">
            <v>FLAVIGNY-FLEVILLE-RICHARDMENIL HBC</v>
          </cell>
          <cell r="F865" t="str">
            <v>LABEL ARGENT</v>
          </cell>
          <cell r="G865">
            <v>38</v>
          </cell>
          <cell r="H865">
            <v>111</v>
          </cell>
        </row>
        <row r="866">
          <cell r="B866" t="str">
            <v>54074</v>
          </cell>
          <cell r="C866" t="str">
            <v>15</v>
          </cell>
          <cell r="D866" t="str">
            <v>54</v>
          </cell>
          <cell r="E866" t="str">
            <v>VILLERS HANDBALL</v>
          </cell>
          <cell r="F866" t="str">
            <v>LABEL OR</v>
          </cell>
          <cell r="G866">
            <v>55</v>
          </cell>
          <cell r="H866">
            <v>149</v>
          </cell>
        </row>
        <row r="867">
          <cell r="B867" t="str">
            <v>54076</v>
          </cell>
          <cell r="C867" t="str">
            <v>15</v>
          </cell>
          <cell r="D867" t="str">
            <v>54</v>
          </cell>
          <cell r="E867" t="str">
            <v>HBC NANCY SLUC</v>
          </cell>
          <cell r="F867" t="str">
            <v>LABEL ARGENT</v>
          </cell>
          <cell r="G867">
            <v>42</v>
          </cell>
          <cell r="H867">
            <v>132</v>
          </cell>
        </row>
        <row r="868">
          <cell r="B868" t="str">
            <v>54080</v>
          </cell>
          <cell r="C868" t="str">
            <v>15</v>
          </cell>
          <cell r="D868" t="str">
            <v>54</v>
          </cell>
          <cell r="E868" t="str">
            <v>P2H HANDBALL</v>
          </cell>
          <cell r="F868" t="str">
            <v>LABEL OR</v>
          </cell>
          <cell r="G868">
            <v>81</v>
          </cell>
          <cell r="H868">
            <v>185</v>
          </cell>
        </row>
        <row r="869">
          <cell r="B869" t="str">
            <v>55001</v>
          </cell>
          <cell r="C869" t="str">
            <v>15</v>
          </cell>
          <cell r="D869" t="str">
            <v>55</v>
          </cell>
          <cell r="E869" t="str">
            <v>ASPTT BAR LE DUC HANDBALL</v>
          </cell>
          <cell r="F869" t="str">
            <v>LABEL ARGENT</v>
          </cell>
          <cell r="G869">
            <v>51</v>
          </cell>
          <cell r="H869">
            <v>133</v>
          </cell>
        </row>
        <row r="870">
          <cell r="B870" t="str">
            <v>55003</v>
          </cell>
          <cell r="C870" t="str">
            <v>15</v>
          </cell>
          <cell r="D870" t="str">
            <v>55</v>
          </cell>
          <cell r="E870" t="str">
            <v>EUVILLE</v>
          </cell>
          <cell r="F870" t="str">
            <v>LABEL BRONZE</v>
          </cell>
          <cell r="G870">
            <v>17</v>
          </cell>
          <cell r="H870">
            <v>86</v>
          </cell>
        </row>
        <row r="871">
          <cell r="B871" t="str">
            <v>55006</v>
          </cell>
          <cell r="C871" t="str">
            <v>15</v>
          </cell>
          <cell r="D871" t="str">
            <v>55</v>
          </cell>
          <cell r="E871" t="str">
            <v>VAUBECOURT MAISON DES JEUNES</v>
          </cell>
          <cell r="F871" t="str">
            <v>LABEL SIMPLE</v>
          </cell>
          <cell r="G871">
            <v>42</v>
          </cell>
          <cell r="H871">
            <v>76</v>
          </cell>
        </row>
        <row r="872">
          <cell r="B872" t="str">
            <v>55008</v>
          </cell>
          <cell r="C872" t="str">
            <v>15</v>
          </cell>
          <cell r="D872" t="str">
            <v>55</v>
          </cell>
          <cell r="E872" t="str">
            <v>CLERMONT EN ARGONNE</v>
          </cell>
          <cell r="F872" t="str">
            <v>LABEL SIMPLE</v>
          </cell>
          <cell r="G872">
            <v>26</v>
          </cell>
          <cell r="H872">
            <v>73</v>
          </cell>
        </row>
        <row r="873">
          <cell r="B873" t="str">
            <v>55010</v>
          </cell>
          <cell r="C873" t="str">
            <v>15</v>
          </cell>
          <cell r="D873" t="str">
            <v>55</v>
          </cell>
          <cell r="E873" t="str">
            <v>HANDBALL CLUB COMMERCY</v>
          </cell>
          <cell r="F873" t="str">
            <v>LABEL BRONZE</v>
          </cell>
          <cell r="G873">
            <v>33</v>
          </cell>
          <cell r="H873">
            <v>94</v>
          </cell>
        </row>
        <row r="874">
          <cell r="B874" t="str">
            <v>55011</v>
          </cell>
          <cell r="C874" t="str">
            <v>15</v>
          </cell>
          <cell r="D874" t="str">
            <v>55</v>
          </cell>
          <cell r="E874" t="str">
            <v>ETAIN RAYON ARTISTIQUE SPORTIF STAINOIS</v>
          </cell>
          <cell r="F874" t="str">
            <v>LABEL ARGENT</v>
          </cell>
          <cell r="G874">
            <v>71</v>
          </cell>
          <cell r="H874">
            <v>130</v>
          </cell>
        </row>
        <row r="875">
          <cell r="B875" t="str">
            <v>55014</v>
          </cell>
          <cell r="C875" t="str">
            <v>15</v>
          </cell>
          <cell r="D875" t="str">
            <v>55</v>
          </cell>
          <cell r="E875" t="str">
            <v>ST MIHIEL HBC</v>
          </cell>
          <cell r="F875" t="str">
            <v>LABEL SIMPLE</v>
          </cell>
          <cell r="G875">
            <v>24</v>
          </cell>
          <cell r="H875">
            <v>74</v>
          </cell>
        </row>
        <row r="876">
          <cell r="B876" t="str">
            <v>55025</v>
          </cell>
          <cell r="C876" t="str">
            <v>15</v>
          </cell>
          <cell r="D876" t="str">
            <v>55</v>
          </cell>
          <cell r="E876" t="str">
            <v>LAS VOID-VACON HANDBALL</v>
          </cell>
          <cell r="F876" t="str">
            <v>LABEL ARGENT</v>
          </cell>
          <cell r="G876">
            <v>43</v>
          </cell>
          <cell r="H876">
            <v>124</v>
          </cell>
        </row>
        <row r="877">
          <cell r="B877" t="str">
            <v>55026</v>
          </cell>
          <cell r="C877" t="str">
            <v>15</v>
          </cell>
          <cell r="D877" t="str">
            <v>55</v>
          </cell>
          <cell r="E877" t="str">
            <v>VARENNES UNION SPORTIVE</v>
          </cell>
          <cell r="F877" t="str">
            <v>LABEL ARGENT</v>
          </cell>
          <cell r="G877">
            <v>35</v>
          </cell>
          <cell r="H877">
            <v>113</v>
          </cell>
        </row>
        <row r="878">
          <cell r="B878" t="str">
            <v>55031</v>
          </cell>
          <cell r="C878" t="str">
            <v>15</v>
          </cell>
          <cell r="D878" t="str">
            <v>55</v>
          </cell>
          <cell r="E878" t="str">
            <v>VIGNEULLES HANDBALL AS</v>
          </cell>
          <cell r="F878" t="str">
            <v>LABEL ARGENT</v>
          </cell>
          <cell r="G878">
            <v>56</v>
          </cell>
          <cell r="H878">
            <v>114</v>
          </cell>
        </row>
        <row r="879">
          <cell r="B879" t="str">
            <v>55040</v>
          </cell>
          <cell r="C879" t="str">
            <v>15</v>
          </cell>
          <cell r="D879" t="str">
            <v>55</v>
          </cell>
          <cell r="E879" t="str">
            <v>MONTMEDY HBC</v>
          </cell>
          <cell r="F879" t="str">
            <v>LABEL BRONZE</v>
          </cell>
          <cell r="G879">
            <v>46</v>
          </cell>
          <cell r="H879">
            <v>92</v>
          </cell>
        </row>
        <row r="880">
          <cell r="B880" t="str">
            <v>55045</v>
          </cell>
          <cell r="C880" t="str">
            <v>15</v>
          </cell>
          <cell r="D880" t="str">
            <v>55</v>
          </cell>
          <cell r="E880" t="str">
            <v>VERDUN AGGLOMERATION HANDBALL</v>
          </cell>
          <cell r="F880" t="str">
            <v>LABEL ARGENT</v>
          </cell>
          <cell r="G880">
            <v>35</v>
          </cell>
          <cell r="H880">
            <v>118</v>
          </cell>
        </row>
        <row r="881">
          <cell r="B881" t="str">
            <v>55047</v>
          </cell>
          <cell r="C881" t="str">
            <v>15</v>
          </cell>
          <cell r="D881" t="str">
            <v>55</v>
          </cell>
          <cell r="E881" t="str">
            <v>DAMVILLERS HBC</v>
          </cell>
          <cell r="F881" t="str">
            <v>AUCUN LABEL</v>
          </cell>
          <cell r="G881">
            <v>28</v>
          </cell>
          <cell r="H881">
            <v>43</v>
          </cell>
        </row>
        <row r="882">
          <cell r="B882" t="str">
            <v>55048</v>
          </cell>
          <cell r="C882" t="str">
            <v>15</v>
          </cell>
          <cell r="D882" t="str">
            <v>55</v>
          </cell>
          <cell r="E882" t="str">
            <v>7 SAULX ET PERTHOIS HANDBALL</v>
          </cell>
          <cell r="F882" t="str">
            <v>LABEL ARGENT</v>
          </cell>
          <cell r="G882">
            <v>40</v>
          </cell>
          <cell r="H882">
            <v>110</v>
          </cell>
        </row>
        <row r="883">
          <cell r="B883" t="str">
            <v>57002</v>
          </cell>
          <cell r="C883" t="str">
            <v>15</v>
          </cell>
          <cell r="D883" t="str">
            <v>57</v>
          </cell>
          <cell r="E883" t="str">
            <v>FORBACH</v>
          </cell>
          <cell r="F883" t="str">
            <v>LABEL OR</v>
          </cell>
          <cell r="G883">
            <v>77</v>
          </cell>
          <cell r="H883">
            <v>160</v>
          </cell>
        </row>
        <row r="884">
          <cell r="B884" t="str">
            <v>57005</v>
          </cell>
          <cell r="C884" t="str">
            <v>15</v>
          </cell>
          <cell r="D884" t="str">
            <v>57</v>
          </cell>
          <cell r="E884" t="str">
            <v>YUTZ HANDBALL FEMININ</v>
          </cell>
          <cell r="F884" t="str">
            <v>LABEL ARGENT</v>
          </cell>
          <cell r="G884">
            <v>47</v>
          </cell>
          <cell r="H884">
            <v>129</v>
          </cell>
        </row>
        <row r="885">
          <cell r="B885" t="str">
            <v>57006</v>
          </cell>
          <cell r="C885" t="str">
            <v>15</v>
          </cell>
          <cell r="D885" t="str">
            <v>57</v>
          </cell>
          <cell r="E885" t="str">
            <v>FENSCH VALLEE HANDBALL</v>
          </cell>
          <cell r="F885" t="str">
            <v>LABEL BRONZE</v>
          </cell>
          <cell r="G885">
            <v>40</v>
          </cell>
          <cell r="H885">
            <v>86</v>
          </cell>
        </row>
        <row r="886">
          <cell r="B886" t="str">
            <v>57008</v>
          </cell>
          <cell r="C886" t="str">
            <v>15</v>
          </cell>
          <cell r="D886" t="str">
            <v>57</v>
          </cell>
          <cell r="E886" t="str">
            <v>ES HAGONDANGE HANDBALL</v>
          </cell>
          <cell r="F886" t="str">
            <v>LABEL OR</v>
          </cell>
          <cell r="G886">
            <v>67</v>
          </cell>
          <cell r="H886">
            <v>154</v>
          </cell>
        </row>
        <row r="887">
          <cell r="B887" t="str">
            <v>57009</v>
          </cell>
          <cell r="C887" t="str">
            <v>15</v>
          </cell>
          <cell r="D887" t="str">
            <v>57</v>
          </cell>
          <cell r="E887" t="str">
            <v>ALGRANGE</v>
          </cell>
          <cell r="F887" t="str">
            <v>LABEL BRONZE</v>
          </cell>
          <cell r="G887">
            <v>28</v>
          </cell>
          <cell r="H887">
            <v>86</v>
          </cell>
        </row>
        <row r="888">
          <cell r="B888" t="str">
            <v>57013</v>
          </cell>
          <cell r="C888" t="str">
            <v>15</v>
          </cell>
          <cell r="D888" t="str">
            <v>57</v>
          </cell>
          <cell r="E888" t="str">
            <v>BOUZONVILLE</v>
          </cell>
          <cell r="F888" t="str">
            <v>LABEL ARGENT</v>
          </cell>
          <cell r="G888">
            <v>51</v>
          </cell>
          <cell r="H888">
            <v>126</v>
          </cell>
        </row>
        <row r="889">
          <cell r="B889" t="str">
            <v>57014</v>
          </cell>
          <cell r="C889" t="str">
            <v>15</v>
          </cell>
          <cell r="D889" t="str">
            <v>57</v>
          </cell>
          <cell r="E889" t="str">
            <v>HETTANGE GRANDE</v>
          </cell>
          <cell r="F889" t="str">
            <v>LABEL ARGENT</v>
          </cell>
          <cell r="G889">
            <v>50</v>
          </cell>
          <cell r="H889">
            <v>118</v>
          </cell>
        </row>
        <row r="890">
          <cell r="B890" t="str">
            <v>57023</v>
          </cell>
          <cell r="C890" t="str">
            <v>15</v>
          </cell>
          <cell r="D890" t="str">
            <v>57</v>
          </cell>
          <cell r="E890" t="str">
            <v>SARREBOURG</v>
          </cell>
          <cell r="F890" t="str">
            <v>LABEL OR</v>
          </cell>
          <cell r="G890">
            <v>86</v>
          </cell>
          <cell r="H890">
            <v>160</v>
          </cell>
        </row>
        <row r="891">
          <cell r="B891" t="str">
            <v>57025</v>
          </cell>
          <cell r="C891" t="str">
            <v>15</v>
          </cell>
          <cell r="D891" t="str">
            <v>57</v>
          </cell>
          <cell r="E891" t="str">
            <v>CESC HANDBALL BOULAY</v>
          </cell>
          <cell r="F891" t="str">
            <v>LABEL ARGENT</v>
          </cell>
          <cell r="G891">
            <v>50</v>
          </cell>
          <cell r="H891">
            <v>114</v>
          </cell>
        </row>
        <row r="892">
          <cell r="B892" t="str">
            <v>57026</v>
          </cell>
          <cell r="C892" t="str">
            <v>15</v>
          </cell>
          <cell r="D892" t="str">
            <v>57</v>
          </cell>
          <cell r="E892" t="str">
            <v>METZ MAGNY HB</v>
          </cell>
          <cell r="F892" t="str">
            <v>LABEL ARGENT</v>
          </cell>
          <cell r="G892">
            <v>43</v>
          </cell>
          <cell r="H892">
            <v>121</v>
          </cell>
        </row>
        <row r="893">
          <cell r="B893" t="str">
            <v>57027</v>
          </cell>
          <cell r="C893" t="str">
            <v>15</v>
          </cell>
          <cell r="D893" t="str">
            <v>57</v>
          </cell>
          <cell r="E893" t="str">
            <v>SARRALBE</v>
          </cell>
          <cell r="F893" t="str">
            <v>LABEL SIMPLE</v>
          </cell>
          <cell r="G893">
            <v>39</v>
          </cell>
          <cell r="H893">
            <v>61</v>
          </cell>
        </row>
        <row r="894">
          <cell r="B894" t="str">
            <v>57029</v>
          </cell>
          <cell r="C894" t="str">
            <v>15</v>
          </cell>
          <cell r="D894" t="str">
            <v>57</v>
          </cell>
          <cell r="E894" t="str">
            <v>AMNEVILLE</v>
          </cell>
          <cell r="F894" t="str">
            <v>LABEL SIMPLE</v>
          </cell>
          <cell r="G894">
            <v>17</v>
          </cell>
          <cell r="H894">
            <v>62</v>
          </cell>
        </row>
        <row r="895">
          <cell r="B895" t="str">
            <v>57031</v>
          </cell>
          <cell r="C895" t="str">
            <v>15</v>
          </cell>
          <cell r="D895" t="str">
            <v>57</v>
          </cell>
          <cell r="E895" t="str">
            <v>FOLSCHVILLER</v>
          </cell>
          <cell r="F895" t="str">
            <v>LABEL BRONZE</v>
          </cell>
          <cell r="G895">
            <v>17</v>
          </cell>
          <cell r="H895">
            <v>82</v>
          </cell>
        </row>
        <row r="896">
          <cell r="B896" t="str">
            <v>57032</v>
          </cell>
          <cell r="C896" t="str">
            <v>15</v>
          </cell>
          <cell r="D896" t="str">
            <v>57</v>
          </cell>
          <cell r="E896" t="str">
            <v>COURCELLES CHAUSSY</v>
          </cell>
          <cell r="F896" t="str">
            <v>LABEL BRONZE</v>
          </cell>
          <cell r="G896">
            <v>42</v>
          </cell>
          <cell r="H896">
            <v>97</v>
          </cell>
        </row>
        <row r="897">
          <cell r="B897" t="str">
            <v>57033</v>
          </cell>
          <cell r="C897" t="str">
            <v>15</v>
          </cell>
          <cell r="D897" t="str">
            <v>57</v>
          </cell>
          <cell r="E897" t="str">
            <v>ROMBAS</v>
          </cell>
          <cell r="F897" t="str">
            <v>LABEL ARGENT</v>
          </cell>
          <cell r="G897">
            <v>69</v>
          </cell>
          <cell r="H897">
            <v>134</v>
          </cell>
        </row>
        <row r="898">
          <cell r="B898" t="str">
            <v>57035</v>
          </cell>
          <cell r="C898" t="str">
            <v>15</v>
          </cell>
          <cell r="D898" t="str">
            <v>57</v>
          </cell>
          <cell r="E898" t="str">
            <v>KANFEN</v>
          </cell>
          <cell r="F898" t="str">
            <v>LABEL BRONZE</v>
          </cell>
          <cell r="G898">
            <v>50</v>
          </cell>
          <cell r="H898">
            <v>90</v>
          </cell>
        </row>
        <row r="899">
          <cell r="B899" t="str">
            <v>57036</v>
          </cell>
          <cell r="C899" t="str">
            <v>15</v>
          </cell>
          <cell r="D899" t="str">
            <v>57</v>
          </cell>
          <cell r="E899" t="str">
            <v>RODEMACK</v>
          </cell>
          <cell r="F899" t="str">
            <v>LABEL BRONZE</v>
          </cell>
          <cell r="G899">
            <v>54</v>
          </cell>
          <cell r="H899">
            <v>107</v>
          </cell>
        </row>
        <row r="900">
          <cell r="B900" t="str">
            <v>57037</v>
          </cell>
          <cell r="C900" t="str">
            <v>15</v>
          </cell>
          <cell r="D900" t="str">
            <v>57</v>
          </cell>
          <cell r="E900" t="str">
            <v>THIONVILLE MOSELLE HANDBALL</v>
          </cell>
          <cell r="F900" t="str">
            <v>LABEL OR</v>
          </cell>
          <cell r="G900">
            <v>45</v>
          </cell>
          <cell r="H900">
            <v>147</v>
          </cell>
        </row>
        <row r="901">
          <cell r="B901" t="str">
            <v>57041</v>
          </cell>
          <cell r="C901" t="str">
            <v>15</v>
          </cell>
          <cell r="D901" t="str">
            <v>57</v>
          </cell>
          <cell r="E901" t="str">
            <v>PORCELETTE</v>
          </cell>
          <cell r="F901" t="str">
            <v>LABEL BRONZE</v>
          </cell>
          <cell r="G901">
            <v>40</v>
          </cell>
          <cell r="H901">
            <v>87</v>
          </cell>
        </row>
        <row r="902">
          <cell r="B902" t="str">
            <v>57042</v>
          </cell>
          <cell r="C902" t="str">
            <v>15</v>
          </cell>
          <cell r="D902" t="str">
            <v>57</v>
          </cell>
          <cell r="E902" t="str">
            <v>MARLY</v>
          </cell>
          <cell r="F902" t="str">
            <v>LABEL ARGENT</v>
          </cell>
          <cell r="G902">
            <v>48</v>
          </cell>
          <cell r="H902">
            <v>112</v>
          </cell>
        </row>
        <row r="903">
          <cell r="B903" t="str">
            <v>57043</v>
          </cell>
          <cell r="C903" t="str">
            <v>15</v>
          </cell>
          <cell r="D903" t="str">
            <v>57</v>
          </cell>
          <cell r="E903" t="str">
            <v>FALCK</v>
          </cell>
          <cell r="F903" t="str">
            <v>LABEL SIMPLE</v>
          </cell>
          <cell r="G903">
            <v>33</v>
          </cell>
          <cell r="H903">
            <v>70</v>
          </cell>
        </row>
        <row r="904">
          <cell r="B904" t="str">
            <v>57052</v>
          </cell>
          <cell r="C904" t="str">
            <v>15</v>
          </cell>
          <cell r="D904" t="str">
            <v>57</v>
          </cell>
          <cell r="E904" t="str">
            <v>CHATEAU SALINS</v>
          </cell>
          <cell r="F904" t="str">
            <v>LABEL BRONZE</v>
          </cell>
          <cell r="G904">
            <v>52</v>
          </cell>
          <cell r="H904">
            <v>99</v>
          </cell>
        </row>
        <row r="905">
          <cell r="B905" t="str">
            <v>57056</v>
          </cell>
          <cell r="C905" t="str">
            <v>15</v>
          </cell>
          <cell r="D905" t="str">
            <v>57</v>
          </cell>
          <cell r="E905" t="str">
            <v>HBC BURE</v>
          </cell>
          <cell r="F905" t="str">
            <v>LABEL ARGENT</v>
          </cell>
          <cell r="G905">
            <v>57</v>
          </cell>
          <cell r="H905">
            <v>127</v>
          </cell>
        </row>
        <row r="906">
          <cell r="B906" t="str">
            <v>57080</v>
          </cell>
          <cell r="C906" t="str">
            <v>15</v>
          </cell>
          <cell r="D906" t="str">
            <v>57</v>
          </cell>
          <cell r="E906" t="str">
            <v>WOIPPY HANDBALL</v>
          </cell>
          <cell r="F906" t="str">
            <v>LABEL SIMPLE</v>
          </cell>
          <cell r="G906">
            <v>28</v>
          </cell>
          <cell r="H906">
            <v>57</v>
          </cell>
        </row>
        <row r="907">
          <cell r="B907" t="str">
            <v>57081</v>
          </cell>
          <cell r="C907" t="str">
            <v>15</v>
          </cell>
          <cell r="D907" t="str">
            <v>57</v>
          </cell>
          <cell r="E907" t="str">
            <v>ESAP - METZ BORNY</v>
          </cell>
          <cell r="F907" t="str">
            <v>LABEL BRONZE</v>
          </cell>
          <cell r="G907">
            <v>26</v>
          </cell>
          <cell r="H907">
            <v>90</v>
          </cell>
        </row>
        <row r="908">
          <cell r="B908" t="str">
            <v>57085</v>
          </cell>
          <cell r="C908" t="str">
            <v>15</v>
          </cell>
          <cell r="D908" t="str">
            <v>57</v>
          </cell>
          <cell r="E908" t="str">
            <v>METZ HANDBALL</v>
          </cell>
          <cell r="F908" t="str">
            <v>LABEL ARGENT</v>
          </cell>
          <cell r="G908">
            <v>55</v>
          </cell>
          <cell r="H908">
            <v>129</v>
          </cell>
        </row>
        <row r="909">
          <cell r="B909" t="str">
            <v>57086</v>
          </cell>
          <cell r="C909" t="str">
            <v>15</v>
          </cell>
          <cell r="D909" t="str">
            <v>57</v>
          </cell>
          <cell r="E909" t="str">
            <v>BLR ARC MOSELLAN</v>
          </cell>
          <cell r="F909" t="str">
            <v>LABEL OR</v>
          </cell>
          <cell r="G909">
            <v>67</v>
          </cell>
          <cell r="H909">
            <v>151</v>
          </cell>
        </row>
        <row r="910">
          <cell r="B910" t="str">
            <v>57089</v>
          </cell>
          <cell r="C910" t="str">
            <v>15</v>
          </cell>
          <cell r="D910" t="str">
            <v>57</v>
          </cell>
          <cell r="E910" t="str">
            <v>AMANVILLERS HBC</v>
          </cell>
          <cell r="F910" t="str">
            <v>LABEL SIMPLE</v>
          </cell>
          <cell r="G910">
            <v>46</v>
          </cell>
          <cell r="H910">
            <v>72</v>
          </cell>
        </row>
        <row r="911">
          <cell r="B911" t="str">
            <v>57090</v>
          </cell>
          <cell r="C911" t="str">
            <v>15</v>
          </cell>
          <cell r="D911" t="str">
            <v>57</v>
          </cell>
          <cell r="E911" t="str">
            <v>HBC MONTOIS LA MONTAGNE</v>
          </cell>
          <cell r="F911" t="str">
            <v>LABEL BRONZE</v>
          </cell>
          <cell r="G911">
            <v>42</v>
          </cell>
          <cell r="H911">
            <v>90</v>
          </cell>
        </row>
        <row r="912">
          <cell r="B912" t="str">
            <v>57095</v>
          </cell>
          <cell r="C912" t="str">
            <v>15</v>
          </cell>
          <cell r="D912" t="str">
            <v>57</v>
          </cell>
          <cell r="E912" t="str">
            <v>MONTIGNY LES METZ</v>
          </cell>
          <cell r="F912" t="str">
            <v>LABEL BRONZE</v>
          </cell>
          <cell r="G912">
            <v>37</v>
          </cell>
          <cell r="H912">
            <v>103</v>
          </cell>
        </row>
        <row r="913">
          <cell r="B913" t="str">
            <v>57096</v>
          </cell>
          <cell r="C913" t="str">
            <v>15</v>
          </cell>
          <cell r="D913" t="str">
            <v>57</v>
          </cell>
          <cell r="E913" t="str">
            <v>STIRING</v>
          </cell>
          <cell r="F913" t="str">
            <v>LABEL ARGENT</v>
          </cell>
          <cell r="G913">
            <v>50</v>
          </cell>
          <cell r="H913">
            <v>135</v>
          </cell>
        </row>
        <row r="914">
          <cell r="B914" t="str">
            <v>57101</v>
          </cell>
          <cell r="C914" t="str">
            <v>15</v>
          </cell>
          <cell r="D914" t="str">
            <v>57</v>
          </cell>
          <cell r="E914" t="str">
            <v>HOMBOURG HANDBALL CLUB</v>
          </cell>
          <cell r="F914" t="str">
            <v>LABEL BRONZE</v>
          </cell>
          <cell r="G914">
            <v>27</v>
          </cell>
          <cell r="H914">
            <v>91</v>
          </cell>
        </row>
        <row r="915">
          <cell r="B915" t="str">
            <v>57102</v>
          </cell>
          <cell r="C915" t="str">
            <v>15</v>
          </cell>
          <cell r="D915" t="str">
            <v>57</v>
          </cell>
          <cell r="E915" t="str">
            <v>DEUX VALLEES KOENIGSMACKER</v>
          </cell>
          <cell r="F915" t="str">
            <v>LABEL ARGENT</v>
          </cell>
          <cell r="G915">
            <v>54</v>
          </cell>
          <cell r="H915">
            <v>125</v>
          </cell>
        </row>
        <row r="916">
          <cell r="B916" t="str">
            <v>57108</v>
          </cell>
          <cell r="C916" t="str">
            <v>15</v>
          </cell>
          <cell r="D916" t="str">
            <v>57</v>
          </cell>
          <cell r="E916" t="str">
            <v>SPORTS ET LOISIRS DU PAYS SIERCKOIS</v>
          </cell>
          <cell r="F916" t="str">
            <v>LABEL ARGENT</v>
          </cell>
          <cell r="G916">
            <v>53</v>
          </cell>
          <cell r="H916">
            <v>113</v>
          </cell>
        </row>
        <row r="917">
          <cell r="B917" t="str">
            <v>57113</v>
          </cell>
          <cell r="C917" t="str">
            <v>15</v>
          </cell>
          <cell r="D917" t="str">
            <v>57</v>
          </cell>
          <cell r="E917" t="str">
            <v>MOULINS LES METZ HANDBALL</v>
          </cell>
          <cell r="F917" t="str">
            <v>AUCUN LABEL</v>
          </cell>
          <cell r="G917">
            <v>0</v>
          </cell>
          <cell r="H917">
            <v>25</v>
          </cell>
        </row>
        <row r="918">
          <cell r="B918" t="str">
            <v>88003</v>
          </cell>
          <cell r="C918" t="str">
            <v>15</v>
          </cell>
          <cell r="D918" t="str">
            <v>88</v>
          </cell>
          <cell r="E918" t="str">
            <v>RAMBERVILLERS SPORTS ET LOISIRS RAMBUVETAIS</v>
          </cell>
          <cell r="F918" t="str">
            <v>LABEL ARGENT</v>
          </cell>
          <cell r="G918">
            <v>55</v>
          </cell>
          <cell r="H918">
            <v>126</v>
          </cell>
        </row>
        <row r="919">
          <cell r="B919" t="str">
            <v>88004</v>
          </cell>
          <cell r="C919" t="str">
            <v>15</v>
          </cell>
          <cell r="D919" t="str">
            <v>88</v>
          </cell>
          <cell r="E919" t="str">
            <v>ST DIE VOSGES HANDBALL</v>
          </cell>
          <cell r="F919" t="str">
            <v>LABEL ARGENT</v>
          </cell>
          <cell r="G919">
            <v>46</v>
          </cell>
          <cell r="H919">
            <v>110</v>
          </cell>
        </row>
        <row r="920">
          <cell r="B920" t="str">
            <v>88005</v>
          </cell>
          <cell r="C920" t="str">
            <v>15</v>
          </cell>
          <cell r="D920" t="str">
            <v>88</v>
          </cell>
          <cell r="E920" t="str">
            <v>EPINAL HB</v>
          </cell>
          <cell r="F920" t="str">
            <v>LABEL OR</v>
          </cell>
          <cell r="G920">
            <v>69</v>
          </cell>
          <cell r="H920">
            <v>151</v>
          </cell>
        </row>
        <row r="921">
          <cell r="B921" t="str">
            <v>88009</v>
          </cell>
          <cell r="C921" t="str">
            <v>15</v>
          </cell>
          <cell r="D921" t="str">
            <v>88</v>
          </cell>
          <cell r="E921" t="str">
            <v>VALLEE DE LA HAUTE MOSELLE HBC</v>
          </cell>
          <cell r="F921" t="str">
            <v>LABEL SIMPLE</v>
          </cell>
          <cell r="G921">
            <v>23</v>
          </cell>
          <cell r="H921">
            <v>60</v>
          </cell>
        </row>
        <row r="922">
          <cell r="B922" t="str">
            <v>88011</v>
          </cell>
          <cell r="C922" t="str">
            <v>15</v>
          </cell>
          <cell r="D922" t="str">
            <v>88</v>
          </cell>
          <cell r="E922" t="str">
            <v>MIRECOURT HANDBALL CLUB</v>
          </cell>
          <cell r="F922" t="str">
            <v>LABEL ARGENT</v>
          </cell>
          <cell r="G922">
            <v>41</v>
          </cell>
          <cell r="H922">
            <v>118</v>
          </cell>
        </row>
        <row r="923">
          <cell r="B923" t="str">
            <v>88017</v>
          </cell>
          <cell r="C923" t="str">
            <v>15</v>
          </cell>
          <cell r="D923" t="str">
            <v>88</v>
          </cell>
          <cell r="E923" t="str">
            <v>CONTREXEVILLE HBC</v>
          </cell>
          <cell r="F923" t="str">
            <v>LABEL BRONZE</v>
          </cell>
          <cell r="G923">
            <v>35</v>
          </cell>
          <cell r="H923">
            <v>85</v>
          </cell>
        </row>
        <row r="924">
          <cell r="B924" t="str">
            <v>88019</v>
          </cell>
          <cell r="C924" t="str">
            <v>15</v>
          </cell>
          <cell r="D924" t="str">
            <v>88</v>
          </cell>
          <cell r="E924" t="str">
            <v>STE MARGUERITE HANDBALL CLUB</v>
          </cell>
          <cell r="F924" t="str">
            <v>LABEL SIMPLE</v>
          </cell>
          <cell r="G924">
            <v>35</v>
          </cell>
          <cell r="H924">
            <v>65</v>
          </cell>
        </row>
        <row r="925">
          <cell r="B925" t="str">
            <v>88022</v>
          </cell>
          <cell r="C925" t="str">
            <v>15</v>
          </cell>
          <cell r="D925" t="str">
            <v>88</v>
          </cell>
          <cell r="E925" t="str">
            <v>GERARDMER AS HANDBALL</v>
          </cell>
          <cell r="F925" t="str">
            <v>LABEL BRONZE</v>
          </cell>
          <cell r="G925">
            <v>32</v>
          </cell>
          <cell r="H925">
            <v>81</v>
          </cell>
        </row>
        <row r="926">
          <cell r="B926" t="str">
            <v>88026</v>
          </cell>
          <cell r="C926" t="str">
            <v>15</v>
          </cell>
          <cell r="D926" t="str">
            <v>88</v>
          </cell>
          <cell r="E926" t="str">
            <v>SMB HANDBALL</v>
          </cell>
          <cell r="F926" t="str">
            <v>LABEL SIMPLE</v>
          </cell>
          <cell r="G926">
            <v>21</v>
          </cell>
          <cell r="H926">
            <v>61</v>
          </cell>
        </row>
        <row r="927">
          <cell r="B927" t="str">
            <v>88027</v>
          </cell>
          <cell r="C927" t="str">
            <v>15</v>
          </cell>
          <cell r="D927" t="str">
            <v>88</v>
          </cell>
          <cell r="E927" t="str">
            <v>HADOL HANDBALL CLUB</v>
          </cell>
          <cell r="F927" t="str">
            <v>LABEL BRONZE</v>
          </cell>
          <cell r="G927">
            <v>31</v>
          </cell>
          <cell r="H927">
            <v>81</v>
          </cell>
        </row>
        <row r="928">
          <cell r="B928" t="str">
            <v>01001</v>
          </cell>
          <cell r="C928" t="str">
            <v>16</v>
          </cell>
          <cell r="D928" t="str">
            <v>01</v>
          </cell>
          <cell r="E928" t="str">
            <v>AMBERIEU HBC</v>
          </cell>
          <cell r="F928" t="str">
            <v>LABEL OR</v>
          </cell>
          <cell r="G928">
            <v>53</v>
          </cell>
          <cell r="H928">
            <v>147</v>
          </cell>
        </row>
        <row r="929">
          <cell r="B929" t="str">
            <v>01002</v>
          </cell>
          <cell r="C929" t="str">
            <v>16</v>
          </cell>
          <cell r="D929" t="str">
            <v>01</v>
          </cell>
          <cell r="E929" t="str">
            <v>BELLEGARDE HANDBALL CLUB</v>
          </cell>
          <cell r="F929" t="str">
            <v>LABEL ARGENT</v>
          </cell>
          <cell r="G929">
            <v>42</v>
          </cell>
          <cell r="H929">
            <v>125</v>
          </cell>
        </row>
        <row r="930">
          <cell r="B930" t="str">
            <v>01003</v>
          </cell>
          <cell r="C930" t="str">
            <v>16</v>
          </cell>
          <cell r="D930" t="str">
            <v>01</v>
          </cell>
          <cell r="E930" t="str">
            <v>BELLEY HBC</v>
          </cell>
          <cell r="F930" t="str">
            <v>LABEL ARGENT</v>
          </cell>
          <cell r="G930">
            <v>51</v>
          </cell>
          <cell r="H930">
            <v>141</v>
          </cell>
        </row>
        <row r="931">
          <cell r="B931" t="str">
            <v>01004</v>
          </cell>
          <cell r="C931" t="str">
            <v>16</v>
          </cell>
          <cell r="D931" t="str">
            <v>01</v>
          </cell>
          <cell r="E931" t="str">
            <v>HANDBALL BOURG</v>
          </cell>
          <cell r="F931" t="str">
            <v>LABEL BRONZE</v>
          </cell>
          <cell r="G931">
            <v>45</v>
          </cell>
          <cell r="H931">
            <v>104</v>
          </cell>
        </row>
        <row r="932">
          <cell r="B932" t="str">
            <v>01005</v>
          </cell>
          <cell r="C932" t="str">
            <v>16</v>
          </cell>
          <cell r="D932" t="str">
            <v>01</v>
          </cell>
          <cell r="E932" t="str">
            <v>CHATILLON VAILLANTE HANDBALL</v>
          </cell>
          <cell r="F932" t="str">
            <v>LABEL SIMPLE</v>
          </cell>
          <cell r="G932">
            <v>40</v>
          </cell>
          <cell r="H932">
            <v>79</v>
          </cell>
        </row>
        <row r="933">
          <cell r="B933" t="str">
            <v>01007</v>
          </cell>
          <cell r="C933" t="str">
            <v>16</v>
          </cell>
          <cell r="D933" t="str">
            <v>01</v>
          </cell>
          <cell r="E933" t="str">
            <v>HBC GESSIEN-FERNEY VOLTAIRE</v>
          </cell>
          <cell r="F933" t="str">
            <v>LABEL BRONZE</v>
          </cell>
          <cell r="G933">
            <v>43</v>
          </cell>
          <cell r="H933">
            <v>94</v>
          </cell>
        </row>
        <row r="934">
          <cell r="B934" t="str">
            <v>01010</v>
          </cell>
          <cell r="C934" t="str">
            <v>16</v>
          </cell>
          <cell r="D934" t="str">
            <v>01</v>
          </cell>
          <cell r="E934" t="str">
            <v>MEXIMIEUX HANDBALL</v>
          </cell>
          <cell r="F934" t="str">
            <v>LABEL ARGENT</v>
          </cell>
          <cell r="G934">
            <v>47</v>
          </cell>
          <cell r="H934">
            <v>129</v>
          </cell>
        </row>
        <row r="935">
          <cell r="B935" t="str">
            <v>01012</v>
          </cell>
          <cell r="C935" t="str">
            <v>16</v>
          </cell>
          <cell r="D935" t="str">
            <v>01</v>
          </cell>
          <cell r="E935" t="str">
            <v>MONTLUEL RACING CLUB HANDBALL</v>
          </cell>
          <cell r="F935" t="str">
            <v>LABEL BRONZE</v>
          </cell>
          <cell r="G935">
            <v>41</v>
          </cell>
          <cell r="H935">
            <v>100</v>
          </cell>
        </row>
        <row r="936">
          <cell r="B936" t="str">
            <v>01013</v>
          </cell>
          <cell r="C936" t="str">
            <v>16</v>
          </cell>
          <cell r="D936" t="str">
            <v>01</v>
          </cell>
          <cell r="E936" t="str">
            <v>OYONNAX US HANDBALL</v>
          </cell>
          <cell r="F936" t="str">
            <v>LABEL OR</v>
          </cell>
          <cell r="G936">
            <v>63</v>
          </cell>
          <cell r="H936">
            <v>149</v>
          </cell>
        </row>
        <row r="937">
          <cell r="B937" t="str">
            <v>01015</v>
          </cell>
          <cell r="C937" t="str">
            <v>16</v>
          </cell>
          <cell r="D937" t="str">
            <v>01</v>
          </cell>
          <cell r="E937" t="str">
            <v>DOMBES HANDBALL</v>
          </cell>
          <cell r="F937" t="str">
            <v>LABEL BRONZE</v>
          </cell>
          <cell r="G937">
            <v>31</v>
          </cell>
          <cell r="H937">
            <v>81</v>
          </cell>
        </row>
        <row r="938">
          <cell r="B938" t="str">
            <v>01021</v>
          </cell>
          <cell r="C938" t="str">
            <v>16</v>
          </cell>
          <cell r="D938" t="str">
            <v>01</v>
          </cell>
          <cell r="E938" t="str">
            <v>COTIERE HANDBALL</v>
          </cell>
          <cell r="F938" t="str">
            <v>LABEL ARGENT</v>
          </cell>
          <cell r="G938">
            <v>48</v>
          </cell>
          <cell r="H938">
            <v>118</v>
          </cell>
        </row>
        <row r="939">
          <cell r="B939" t="str">
            <v>01025</v>
          </cell>
          <cell r="C939" t="str">
            <v>16</v>
          </cell>
          <cell r="D939" t="str">
            <v>01</v>
          </cell>
          <cell r="E939" t="str">
            <v>HAND BALL TREVOUX SAONE VALLEE</v>
          </cell>
          <cell r="F939" t="str">
            <v>LABEL BRONZE</v>
          </cell>
          <cell r="G939">
            <v>37</v>
          </cell>
          <cell r="H939">
            <v>97</v>
          </cell>
        </row>
        <row r="940">
          <cell r="B940" t="str">
            <v>01029</v>
          </cell>
          <cell r="C940" t="str">
            <v>16</v>
          </cell>
          <cell r="D940" t="str">
            <v>01</v>
          </cell>
          <cell r="E940" t="str">
            <v>HBC RIVES DE L AIN</v>
          </cell>
          <cell r="F940" t="str">
            <v>LABEL SIMPLE</v>
          </cell>
          <cell r="G940">
            <v>22</v>
          </cell>
          <cell r="H940">
            <v>71</v>
          </cell>
        </row>
        <row r="941">
          <cell r="B941" t="str">
            <v>42004</v>
          </cell>
          <cell r="C941" t="str">
            <v>16</v>
          </cell>
          <cell r="D941" t="str">
            <v>42</v>
          </cell>
          <cell r="E941" t="str">
            <v>CHAZELLES HANDBALL 96</v>
          </cell>
          <cell r="F941" t="str">
            <v>LABEL SIMPLE</v>
          </cell>
          <cell r="G941">
            <v>36</v>
          </cell>
          <cell r="H941">
            <v>68</v>
          </cell>
        </row>
        <row r="942">
          <cell r="B942" t="str">
            <v>42006</v>
          </cell>
          <cell r="C942" t="str">
            <v>16</v>
          </cell>
          <cell r="D942" t="str">
            <v>42</v>
          </cell>
          <cell r="E942" t="str">
            <v>FIRMINY VALLEE DE L ONDAINE HANDBALL</v>
          </cell>
          <cell r="F942" t="str">
            <v>LABEL ARGENT</v>
          </cell>
          <cell r="G942">
            <v>62</v>
          </cell>
          <cell r="H942">
            <v>128</v>
          </cell>
        </row>
        <row r="943">
          <cell r="B943" t="str">
            <v>42010</v>
          </cell>
          <cell r="C943" t="str">
            <v>16</v>
          </cell>
          <cell r="D943" t="str">
            <v>42</v>
          </cell>
          <cell r="E943" t="str">
            <v>ROANNE RIORGES HANDBALL</v>
          </cell>
          <cell r="F943" t="str">
            <v>LABEL ARGENT</v>
          </cell>
          <cell r="G943">
            <v>43</v>
          </cell>
          <cell r="H943">
            <v>124</v>
          </cell>
        </row>
        <row r="944">
          <cell r="B944" t="str">
            <v>42013</v>
          </cell>
          <cell r="C944" t="str">
            <v>16</v>
          </cell>
          <cell r="D944" t="str">
            <v>42</v>
          </cell>
          <cell r="E944" t="str">
            <v>ST CHAMOND HANDBALL PAYS DU GIER</v>
          </cell>
          <cell r="F944" t="str">
            <v>LABEL OR</v>
          </cell>
          <cell r="G944">
            <v>74</v>
          </cell>
          <cell r="H944">
            <v>146</v>
          </cell>
        </row>
        <row r="945">
          <cell r="B945" t="str">
            <v>42016</v>
          </cell>
          <cell r="C945" t="str">
            <v>16</v>
          </cell>
          <cell r="D945" t="str">
            <v>42</v>
          </cell>
          <cell r="E945" t="str">
            <v>HANDBALL ST ETIENNE METROPOLE 42</v>
          </cell>
          <cell r="F945" t="str">
            <v>LABEL BRONZE</v>
          </cell>
          <cell r="G945">
            <v>21</v>
          </cell>
          <cell r="H945">
            <v>83</v>
          </cell>
        </row>
        <row r="946">
          <cell r="B946" t="str">
            <v>42020</v>
          </cell>
          <cell r="C946" t="str">
            <v>16</v>
          </cell>
          <cell r="D946" t="str">
            <v>42</v>
          </cell>
          <cell r="E946" t="str">
            <v>VALLEES DU GIER HB</v>
          </cell>
          <cell r="F946" t="str">
            <v>LABEL OR</v>
          </cell>
          <cell r="G946">
            <v>65</v>
          </cell>
          <cell r="H946">
            <v>147</v>
          </cell>
        </row>
        <row r="947">
          <cell r="B947" t="str">
            <v>42023</v>
          </cell>
          <cell r="C947" t="str">
            <v>16</v>
          </cell>
          <cell r="D947" t="str">
            <v>42</v>
          </cell>
          <cell r="E947" t="str">
            <v>SORBIERS / TALAUDIERE HANDBALL</v>
          </cell>
          <cell r="F947" t="str">
            <v>LABEL BRONZE</v>
          </cell>
          <cell r="G947">
            <v>36</v>
          </cell>
          <cell r="H947">
            <v>89</v>
          </cell>
        </row>
        <row r="948">
          <cell r="B948" t="str">
            <v>42030</v>
          </cell>
          <cell r="C948" t="str">
            <v>16</v>
          </cell>
          <cell r="D948" t="str">
            <v>42</v>
          </cell>
          <cell r="E948" t="str">
            <v>PELUSSIN HBC PILAT</v>
          </cell>
          <cell r="F948" t="str">
            <v>LABEL SIMPLE</v>
          </cell>
          <cell r="G948">
            <v>33</v>
          </cell>
          <cell r="H948">
            <v>57</v>
          </cell>
        </row>
        <row r="949">
          <cell r="B949" t="str">
            <v>42031</v>
          </cell>
          <cell r="C949" t="str">
            <v>16</v>
          </cell>
          <cell r="D949" t="str">
            <v>42</v>
          </cell>
          <cell r="E949" t="str">
            <v>ROCHE ST GENEST HBC</v>
          </cell>
          <cell r="F949" t="str">
            <v>LABEL BRONZE</v>
          </cell>
          <cell r="G949">
            <v>52</v>
          </cell>
          <cell r="H949">
            <v>101</v>
          </cell>
        </row>
        <row r="950">
          <cell r="B950" t="str">
            <v>42036</v>
          </cell>
          <cell r="C950" t="str">
            <v>16</v>
          </cell>
          <cell r="D950" t="str">
            <v>42</v>
          </cell>
          <cell r="E950" t="str">
            <v>MONTBRISON COS HANDBALL</v>
          </cell>
          <cell r="F950" t="str">
            <v>LABEL BRONZE</v>
          </cell>
          <cell r="G950">
            <v>51</v>
          </cell>
          <cell r="H950">
            <v>84</v>
          </cell>
        </row>
        <row r="951">
          <cell r="B951" t="str">
            <v>42038</v>
          </cell>
          <cell r="C951" t="str">
            <v>16</v>
          </cell>
          <cell r="D951" t="str">
            <v>42</v>
          </cell>
          <cell r="E951" t="str">
            <v>MONTEIL HAND BALL US</v>
          </cell>
          <cell r="F951" t="str">
            <v>LABEL OR</v>
          </cell>
          <cell r="G951">
            <v>64</v>
          </cell>
          <cell r="H951">
            <v>146</v>
          </cell>
        </row>
        <row r="952">
          <cell r="B952" t="str">
            <v>42043</v>
          </cell>
          <cell r="C952" t="str">
            <v>16</v>
          </cell>
          <cell r="D952" t="str">
            <v>42</v>
          </cell>
          <cell r="E952" t="str">
            <v>HANDBALL LOIRE SEMENE</v>
          </cell>
          <cell r="F952" t="str">
            <v>LABEL BRONZE</v>
          </cell>
          <cell r="G952">
            <v>34</v>
          </cell>
          <cell r="H952">
            <v>81</v>
          </cell>
        </row>
        <row r="953">
          <cell r="B953" t="str">
            <v>42045</v>
          </cell>
          <cell r="C953" t="str">
            <v>16</v>
          </cell>
          <cell r="D953" t="str">
            <v>42</v>
          </cell>
          <cell r="E953" t="str">
            <v>SAINT ETIENNE MASCULIN HANDBALL</v>
          </cell>
          <cell r="F953" t="str">
            <v>LABEL ARGENT</v>
          </cell>
          <cell r="G953">
            <v>43</v>
          </cell>
          <cell r="H953">
            <v>122</v>
          </cell>
        </row>
        <row r="954">
          <cell r="B954" t="str">
            <v>69001</v>
          </cell>
          <cell r="C954" t="str">
            <v>16</v>
          </cell>
          <cell r="D954" t="str">
            <v>69</v>
          </cell>
          <cell r="E954" t="str">
            <v>PAYS DE L ARBRESLE HB</v>
          </cell>
          <cell r="F954" t="str">
            <v>LABEL ARGENT</v>
          </cell>
          <cell r="G954">
            <v>47</v>
          </cell>
          <cell r="H954">
            <v>126</v>
          </cell>
        </row>
        <row r="955">
          <cell r="B955" t="str">
            <v>69002</v>
          </cell>
          <cell r="C955" t="str">
            <v>16</v>
          </cell>
          <cell r="D955" t="str">
            <v>69</v>
          </cell>
          <cell r="E955" t="str">
            <v>LYON CALUIRE AS</v>
          </cell>
          <cell r="F955" t="str">
            <v>LABEL ARGENT</v>
          </cell>
          <cell r="G955">
            <v>42</v>
          </cell>
          <cell r="H955">
            <v>124</v>
          </cell>
        </row>
        <row r="956">
          <cell r="B956" t="str">
            <v>69003</v>
          </cell>
          <cell r="C956" t="str">
            <v>16</v>
          </cell>
          <cell r="D956" t="str">
            <v>69</v>
          </cell>
          <cell r="E956" t="str">
            <v>DECINES HANDBALL CLUB</v>
          </cell>
          <cell r="F956" t="str">
            <v>LABEL BRONZE</v>
          </cell>
          <cell r="G956">
            <v>36</v>
          </cell>
          <cell r="H956">
            <v>96</v>
          </cell>
        </row>
        <row r="957">
          <cell r="B957" t="str">
            <v>69005</v>
          </cell>
          <cell r="C957" t="str">
            <v>16</v>
          </cell>
          <cell r="D957" t="str">
            <v>69</v>
          </cell>
          <cell r="E957" t="str">
            <v>ASUL VAULX EN VELIN</v>
          </cell>
          <cell r="F957" t="str">
            <v>LABEL ARGENT</v>
          </cell>
          <cell r="G957">
            <v>38</v>
          </cell>
          <cell r="H957">
            <v>111</v>
          </cell>
        </row>
        <row r="958">
          <cell r="B958" t="str">
            <v>69006</v>
          </cell>
          <cell r="C958" t="str">
            <v>16</v>
          </cell>
          <cell r="D958" t="str">
            <v>69</v>
          </cell>
          <cell r="E958" t="str">
            <v>UODL HANDBALL</v>
          </cell>
          <cell r="F958" t="str">
            <v>LABEL ARGENT</v>
          </cell>
          <cell r="G958">
            <v>46</v>
          </cell>
          <cell r="H958">
            <v>130</v>
          </cell>
        </row>
        <row r="959">
          <cell r="B959" t="str">
            <v>69007</v>
          </cell>
          <cell r="C959" t="str">
            <v>16</v>
          </cell>
          <cell r="D959" t="str">
            <v>69</v>
          </cell>
          <cell r="E959" t="str">
            <v>VENISSIEUX HANDBALL</v>
          </cell>
          <cell r="F959" t="str">
            <v>LABEL ARGENT</v>
          </cell>
          <cell r="G959">
            <v>45</v>
          </cell>
          <cell r="H959">
            <v>136</v>
          </cell>
        </row>
        <row r="960">
          <cell r="B960" t="str">
            <v>69008</v>
          </cell>
          <cell r="C960" t="str">
            <v>16</v>
          </cell>
          <cell r="D960" t="str">
            <v>69</v>
          </cell>
          <cell r="E960" t="str">
            <v>VILLEFRANCHE HANDBALL BEAUJOLAIS</v>
          </cell>
          <cell r="F960" t="str">
            <v>LABEL BRONZE</v>
          </cell>
          <cell r="G960">
            <v>42</v>
          </cell>
          <cell r="H960">
            <v>92</v>
          </cell>
        </row>
        <row r="961">
          <cell r="B961" t="str">
            <v>69009</v>
          </cell>
          <cell r="C961" t="str">
            <v>16</v>
          </cell>
          <cell r="D961" t="str">
            <v>69</v>
          </cell>
          <cell r="E961" t="str">
            <v>VILLEURBANNE HANDBALL ASSOCIATION</v>
          </cell>
          <cell r="F961" t="str">
            <v>LABEL ARGENT</v>
          </cell>
          <cell r="G961">
            <v>52</v>
          </cell>
          <cell r="H961">
            <v>141</v>
          </cell>
        </row>
        <row r="962">
          <cell r="B962" t="str">
            <v>69012</v>
          </cell>
          <cell r="C962" t="str">
            <v>16</v>
          </cell>
          <cell r="D962" t="str">
            <v>69</v>
          </cell>
          <cell r="E962" t="str">
            <v>BEAUJOLAIS VAL DE SAONE HANDBALL</v>
          </cell>
          <cell r="F962" t="str">
            <v>LABEL OR</v>
          </cell>
          <cell r="G962">
            <v>77</v>
          </cell>
          <cell r="H962">
            <v>173</v>
          </cell>
        </row>
        <row r="963">
          <cell r="B963" t="str">
            <v>69013</v>
          </cell>
          <cell r="C963" t="str">
            <v>16</v>
          </cell>
          <cell r="D963" t="str">
            <v>69</v>
          </cell>
          <cell r="E963" t="str">
            <v>BRON HANDBALL</v>
          </cell>
          <cell r="F963" t="str">
            <v>LABEL ARGENT</v>
          </cell>
          <cell r="G963">
            <v>44</v>
          </cell>
          <cell r="H963">
            <v>128</v>
          </cell>
        </row>
        <row r="964">
          <cell r="B964" t="str">
            <v>69014</v>
          </cell>
          <cell r="C964" t="str">
            <v>16</v>
          </cell>
          <cell r="D964" t="str">
            <v>69</v>
          </cell>
          <cell r="E964" t="str">
            <v>CORBAS HANDBALL CLUB</v>
          </cell>
          <cell r="F964" t="str">
            <v>LABEL SIMPLE</v>
          </cell>
          <cell r="G964">
            <v>30</v>
          </cell>
          <cell r="H964">
            <v>56</v>
          </cell>
        </row>
        <row r="965">
          <cell r="B965" t="str">
            <v>69016</v>
          </cell>
          <cell r="C965" t="str">
            <v>16</v>
          </cell>
          <cell r="D965" t="str">
            <v>69</v>
          </cell>
          <cell r="E965" t="str">
            <v>CIVRIEUX HANDBALL CLUB</v>
          </cell>
          <cell r="F965" t="str">
            <v>LABEL BRONZE</v>
          </cell>
          <cell r="G965">
            <v>43</v>
          </cell>
          <cell r="H965">
            <v>84</v>
          </cell>
        </row>
        <row r="966">
          <cell r="B966" t="str">
            <v>69017</v>
          </cell>
          <cell r="C966" t="str">
            <v>16</v>
          </cell>
          <cell r="D966" t="str">
            <v>69</v>
          </cell>
          <cell r="E966" t="str">
            <v>DRACE HANDBALL AS</v>
          </cell>
          <cell r="F966" t="str">
            <v>LABEL BRONZE</v>
          </cell>
          <cell r="G966">
            <v>39</v>
          </cell>
          <cell r="H966">
            <v>88</v>
          </cell>
        </row>
        <row r="967">
          <cell r="B967" t="str">
            <v>69018</v>
          </cell>
          <cell r="C967" t="str">
            <v>16</v>
          </cell>
          <cell r="D967" t="str">
            <v>69</v>
          </cell>
          <cell r="E967" t="str">
            <v>ECHALAS HBC</v>
          </cell>
          <cell r="F967" t="str">
            <v>LABEL ARGENT</v>
          </cell>
          <cell r="G967">
            <v>63</v>
          </cell>
          <cell r="H967">
            <v>135</v>
          </cell>
        </row>
        <row r="968">
          <cell r="B968" t="str">
            <v>69021</v>
          </cell>
          <cell r="C968" t="str">
            <v>16</v>
          </cell>
          <cell r="D968" t="str">
            <v>69</v>
          </cell>
          <cell r="E968" t="str">
            <v>ES GENAS AZIEU HANDBALL</v>
          </cell>
          <cell r="F968" t="str">
            <v>LABEL OR</v>
          </cell>
          <cell r="G968">
            <v>55</v>
          </cell>
          <cell r="H968">
            <v>148</v>
          </cell>
        </row>
        <row r="969">
          <cell r="B969" t="str">
            <v>69022</v>
          </cell>
          <cell r="C969" t="str">
            <v>16</v>
          </cell>
          <cell r="D969" t="str">
            <v>69</v>
          </cell>
          <cell r="E969" t="str">
            <v>GENAY AS HANDBALL</v>
          </cell>
          <cell r="F969" t="str">
            <v>LABEL BRONZE</v>
          </cell>
          <cell r="G969">
            <v>36</v>
          </cell>
          <cell r="H969">
            <v>87</v>
          </cell>
        </row>
        <row r="970">
          <cell r="B970" t="str">
            <v>69024</v>
          </cell>
          <cell r="C970" t="str">
            <v>16</v>
          </cell>
          <cell r="D970" t="str">
            <v>69</v>
          </cell>
          <cell r="E970" t="str">
            <v>LIMAS HANDBALL</v>
          </cell>
          <cell r="F970" t="str">
            <v>LABEL ARGENT</v>
          </cell>
          <cell r="G970">
            <v>44</v>
          </cell>
          <cell r="H970">
            <v>113</v>
          </cell>
        </row>
        <row r="971">
          <cell r="B971" t="str">
            <v>69031</v>
          </cell>
          <cell r="C971" t="str">
            <v>16</v>
          </cell>
          <cell r="D971" t="str">
            <v>69</v>
          </cell>
          <cell r="E971" t="str">
            <v>HANDBALL CLUB DE LYON</v>
          </cell>
          <cell r="F971" t="str">
            <v>LABEL ARGENT</v>
          </cell>
          <cell r="G971">
            <v>32</v>
          </cell>
          <cell r="H971">
            <v>118</v>
          </cell>
        </row>
        <row r="972">
          <cell r="B972" t="str">
            <v>69032</v>
          </cell>
          <cell r="C972" t="str">
            <v>16</v>
          </cell>
          <cell r="D972" t="str">
            <v>69</v>
          </cell>
          <cell r="E972" t="str">
            <v>MERMOZ RACING CLUB</v>
          </cell>
          <cell r="F972" t="str">
            <v>LABEL BRONZE</v>
          </cell>
          <cell r="G972">
            <v>46</v>
          </cell>
          <cell r="H972">
            <v>99</v>
          </cell>
        </row>
        <row r="973">
          <cell r="B973" t="str">
            <v>69034</v>
          </cell>
          <cell r="C973" t="str">
            <v>16</v>
          </cell>
          <cell r="D973" t="str">
            <v>69</v>
          </cell>
          <cell r="E973" t="str">
            <v>MEYZIEU HANDBALL US</v>
          </cell>
          <cell r="F973" t="str">
            <v>LABEL ARGENT</v>
          </cell>
          <cell r="G973">
            <v>46</v>
          </cell>
          <cell r="H973">
            <v>111</v>
          </cell>
        </row>
        <row r="974">
          <cell r="B974" t="str">
            <v>69035</v>
          </cell>
          <cell r="C974" t="str">
            <v>16</v>
          </cell>
          <cell r="D974" t="str">
            <v>69</v>
          </cell>
          <cell r="E974" t="str">
            <v>MIONS AL SECTION HANDBALL</v>
          </cell>
          <cell r="F974" t="str">
            <v>LABEL SIMPLE</v>
          </cell>
          <cell r="G974">
            <v>30</v>
          </cell>
          <cell r="H974">
            <v>65</v>
          </cell>
        </row>
        <row r="975">
          <cell r="B975" t="str">
            <v>69036</v>
          </cell>
          <cell r="C975" t="str">
            <v>16</v>
          </cell>
          <cell r="D975" t="str">
            <v>69</v>
          </cell>
          <cell r="E975" t="str">
            <v>MARCY L ETOILE HB</v>
          </cell>
          <cell r="F975" t="str">
            <v>LABEL BRONZE</v>
          </cell>
          <cell r="G975">
            <v>36</v>
          </cell>
          <cell r="H975">
            <v>94</v>
          </cell>
        </row>
        <row r="976">
          <cell r="B976" t="str">
            <v>69038</v>
          </cell>
          <cell r="C976" t="str">
            <v>16</v>
          </cell>
          <cell r="D976" t="str">
            <v>69</v>
          </cell>
          <cell r="E976" t="str">
            <v>MORNANT HBC</v>
          </cell>
          <cell r="F976" t="str">
            <v>LABEL SIMPLE</v>
          </cell>
          <cell r="G976">
            <v>34</v>
          </cell>
          <cell r="H976">
            <v>75</v>
          </cell>
        </row>
        <row r="977">
          <cell r="B977" t="str">
            <v>69043</v>
          </cell>
          <cell r="C977" t="str">
            <v>16</v>
          </cell>
          <cell r="D977" t="str">
            <v>69</v>
          </cell>
          <cell r="E977" t="str">
            <v>LYON HANDBALL</v>
          </cell>
          <cell r="F977" t="str">
            <v>LABEL BRONZE</v>
          </cell>
          <cell r="G977">
            <v>33</v>
          </cell>
          <cell r="H977">
            <v>89</v>
          </cell>
        </row>
        <row r="978">
          <cell r="B978" t="str">
            <v>69044</v>
          </cell>
          <cell r="C978" t="str">
            <v>16</v>
          </cell>
          <cell r="D978" t="str">
            <v>69</v>
          </cell>
          <cell r="E978" t="str">
            <v>ST FONS CO</v>
          </cell>
          <cell r="F978" t="str">
            <v>LABEL BRONZE</v>
          </cell>
          <cell r="G978">
            <v>38</v>
          </cell>
          <cell r="H978">
            <v>94</v>
          </cell>
        </row>
        <row r="979">
          <cell r="B979" t="str">
            <v>69045</v>
          </cell>
          <cell r="C979" t="str">
            <v>16</v>
          </cell>
          <cell r="D979" t="str">
            <v>69</v>
          </cell>
          <cell r="E979" t="str">
            <v>ST GENIS LAVAL AL HANDBALL</v>
          </cell>
          <cell r="F979" t="str">
            <v>LABEL OR</v>
          </cell>
          <cell r="G979">
            <v>45</v>
          </cell>
          <cell r="H979">
            <v>147</v>
          </cell>
        </row>
        <row r="980">
          <cell r="B980" t="str">
            <v>69046</v>
          </cell>
          <cell r="C980" t="str">
            <v>16</v>
          </cell>
          <cell r="D980" t="str">
            <v>69</v>
          </cell>
          <cell r="E980" t="str">
            <v>ST GEORGES HANDBALL</v>
          </cell>
          <cell r="F980" t="str">
            <v>LABEL SIMPLE</v>
          </cell>
          <cell r="G980">
            <v>34</v>
          </cell>
          <cell r="H980">
            <v>64</v>
          </cell>
        </row>
        <row r="981">
          <cell r="B981" t="str">
            <v>69047</v>
          </cell>
          <cell r="C981" t="str">
            <v>16</v>
          </cell>
          <cell r="D981" t="str">
            <v>69</v>
          </cell>
          <cell r="E981" t="str">
            <v>ST JULIEN DENICE GLEIZE HB</v>
          </cell>
          <cell r="F981" t="str">
            <v>LABEL BRONZE</v>
          </cell>
          <cell r="G981">
            <v>31</v>
          </cell>
          <cell r="H981">
            <v>81</v>
          </cell>
        </row>
        <row r="982">
          <cell r="B982" t="str">
            <v>69048</v>
          </cell>
          <cell r="C982" t="str">
            <v>16</v>
          </cell>
          <cell r="D982" t="str">
            <v>69</v>
          </cell>
          <cell r="E982" t="str">
            <v>ST LAURENT DE CHAMOUSSET HBC</v>
          </cell>
          <cell r="F982" t="str">
            <v>LABEL ARGENT</v>
          </cell>
          <cell r="G982">
            <v>44</v>
          </cell>
          <cell r="H982">
            <v>111</v>
          </cell>
        </row>
        <row r="983">
          <cell r="B983" t="str">
            <v>69049</v>
          </cell>
          <cell r="C983" t="str">
            <v>16</v>
          </cell>
          <cell r="D983" t="str">
            <v>69</v>
          </cell>
          <cell r="E983" t="str">
            <v>ST PRIEST HANDBALL</v>
          </cell>
          <cell r="F983" t="str">
            <v>LABEL OR</v>
          </cell>
          <cell r="G983">
            <v>81</v>
          </cell>
          <cell r="H983">
            <v>167</v>
          </cell>
        </row>
        <row r="984">
          <cell r="B984" t="str">
            <v>69050</v>
          </cell>
          <cell r="C984" t="str">
            <v>16</v>
          </cell>
          <cell r="D984" t="str">
            <v>69</v>
          </cell>
          <cell r="E984" t="str">
            <v>TARARE CSL HANDBALL</v>
          </cell>
          <cell r="F984" t="str">
            <v>LABEL ARGENT</v>
          </cell>
          <cell r="G984">
            <v>43</v>
          </cell>
          <cell r="H984">
            <v>112</v>
          </cell>
        </row>
        <row r="985">
          <cell r="B985" t="str">
            <v>69051</v>
          </cell>
          <cell r="C985" t="str">
            <v>16</v>
          </cell>
          <cell r="D985" t="str">
            <v>69</v>
          </cell>
          <cell r="E985" t="str">
            <v>AMPLEPUIS HBC</v>
          </cell>
          <cell r="F985" t="str">
            <v>LABEL SIMPLE</v>
          </cell>
          <cell r="G985">
            <v>30</v>
          </cell>
          <cell r="H985">
            <v>74</v>
          </cell>
        </row>
        <row r="986">
          <cell r="B986" t="str">
            <v>69055</v>
          </cell>
          <cell r="C986" t="str">
            <v>16</v>
          </cell>
          <cell r="D986" t="str">
            <v>69</v>
          </cell>
          <cell r="E986" t="str">
            <v>PAYS VIENNOIS HBC</v>
          </cell>
          <cell r="F986" t="str">
            <v>LABEL SIMPLE</v>
          </cell>
          <cell r="G986">
            <v>22</v>
          </cell>
          <cell r="H986">
            <v>74</v>
          </cell>
        </row>
        <row r="987">
          <cell r="B987" t="str">
            <v>69063</v>
          </cell>
          <cell r="C987" t="str">
            <v>16</v>
          </cell>
          <cell r="D987" t="str">
            <v>69</v>
          </cell>
          <cell r="E987" t="str">
            <v>HANDBALL ST MAURICE L EXIL</v>
          </cell>
          <cell r="F987" t="str">
            <v>LABEL ARGENT</v>
          </cell>
          <cell r="G987">
            <v>48</v>
          </cell>
          <cell r="H987">
            <v>113</v>
          </cell>
        </row>
        <row r="988">
          <cell r="B988" t="str">
            <v>69064</v>
          </cell>
          <cell r="C988" t="str">
            <v>16</v>
          </cell>
          <cell r="D988" t="str">
            <v>69</v>
          </cell>
          <cell r="E988" t="str">
            <v>LYON 5 HANDBALL</v>
          </cell>
          <cell r="F988" t="str">
            <v>LABEL BRONZE</v>
          </cell>
          <cell r="G988">
            <v>55</v>
          </cell>
          <cell r="H988">
            <v>93</v>
          </cell>
        </row>
        <row r="989">
          <cell r="B989" t="str">
            <v>69065</v>
          </cell>
          <cell r="C989" t="str">
            <v>16</v>
          </cell>
          <cell r="D989" t="str">
            <v>69</v>
          </cell>
          <cell r="E989" t="str">
            <v>VAULX EN VELIN HANDBALL CLUB</v>
          </cell>
          <cell r="F989" t="str">
            <v>LABEL ARGENT</v>
          </cell>
          <cell r="G989">
            <v>27</v>
          </cell>
          <cell r="H989">
            <v>112</v>
          </cell>
        </row>
        <row r="990">
          <cell r="B990" t="str">
            <v>69066</v>
          </cell>
          <cell r="C990" t="str">
            <v>16</v>
          </cell>
          <cell r="D990" t="str">
            <v>69</v>
          </cell>
          <cell r="E990" t="str">
            <v>SPORTING VILLETTE</v>
          </cell>
          <cell r="F990" t="str">
            <v>LABEL BRONZE</v>
          </cell>
          <cell r="G990">
            <v>43</v>
          </cell>
          <cell r="H990">
            <v>84</v>
          </cell>
        </row>
        <row r="991">
          <cell r="B991" t="str">
            <v>69068</v>
          </cell>
          <cell r="C991" t="str">
            <v>16</v>
          </cell>
          <cell r="D991" t="str">
            <v>69</v>
          </cell>
          <cell r="E991" t="str">
            <v>HBC Crémieu</v>
          </cell>
          <cell r="F991" t="str">
            <v>LABEL BRONZE</v>
          </cell>
          <cell r="G991">
            <v>49</v>
          </cell>
          <cell r="H991">
            <v>96</v>
          </cell>
        </row>
        <row r="992">
          <cell r="B992" t="str">
            <v>69069</v>
          </cell>
          <cell r="C992" t="str">
            <v>16</v>
          </cell>
          <cell r="D992" t="str">
            <v>69</v>
          </cell>
          <cell r="E992" t="str">
            <v>HANDBALL CLUB DE CHAPONNAY</v>
          </cell>
          <cell r="F992" t="str">
            <v>LABEL BRONZE</v>
          </cell>
          <cell r="G992">
            <v>46</v>
          </cell>
          <cell r="H992">
            <v>82</v>
          </cell>
        </row>
        <row r="993">
          <cell r="B993" t="str">
            <v>14002</v>
          </cell>
          <cell r="C993" t="str">
            <v>17</v>
          </cell>
          <cell r="D993" t="str">
            <v>14</v>
          </cell>
          <cell r="E993" t="str">
            <v>E.S. FALAISIENNE HB CALVADOS</v>
          </cell>
          <cell r="F993" t="str">
            <v>LABEL ARGENT</v>
          </cell>
          <cell r="G993">
            <v>36</v>
          </cell>
          <cell r="H993">
            <v>123</v>
          </cell>
        </row>
        <row r="994">
          <cell r="B994" t="str">
            <v>14009</v>
          </cell>
          <cell r="C994" t="str">
            <v>17</v>
          </cell>
          <cell r="D994" t="str">
            <v>14</v>
          </cell>
          <cell r="E994" t="str">
            <v>CLUB LAIQUE COLOMBELLES HANDBALL</v>
          </cell>
          <cell r="F994" t="str">
            <v>LABEL ARGENT</v>
          </cell>
          <cell r="G994">
            <v>48</v>
          </cell>
          <cell r="H994">
            <v>115</v>
          </cell>
        </row>
        <row r="995">
          <cell r="B995" t="str">
            <v>14010</v>
          </cell>
          <cell r="C995" t="str">
            <v>17</v>
          </cell>
          <cell r="D995" t="str">
            <v>14</v>
          </cell>
          <cell r="E995" t="str">
            <v>COURSEULLES H.B.C</v>
          </cell>
          <cell r="F995" t="str">
            <v>LABEL ARGENT</v>
          </cell>
          <cell r="G995">
            <v>66</v>
          </cell>
          <cell r="H995">
            <v>128</v>
          </cell>
        </row>
        <row r="996">
          <cell r="B996" t="str">
            <v>14012</v>
          </cell>
          <cell r="C996" t="str">
            <v>17</v>
          </cell>
          <cell r="D996" t="str">
            <v>14</v>
          </cell>
          <cell r="E996" t="str">
            <v>UNION LAIQUE DIVAISE HANDBALL</v>
          </cell>
          <cell r="F996" t="str">
            <v>LABEL BRONZE</v>
          </cell>
          <cell r="G996">
            <v>35</v>
          </cell>
          <cell r="H996">
            <v>81</v>
          </cell>
        </row>
        <row r="997">
          <cell r="B997" t="str">
            <v>14015</v>
          </cell>
          <cell r="C997" t="str">
            <v>17</v>
          </cell>
          <cell r="D997" t="str">
            <v>14</v>
          </cell>
          <cell r="E997" t="str">
            <v>A.S. GIBERVILLE HB</v>
          </cell>
          <cell r="F997" t="str">
            <v>LABEL ARGENT</v>
          </cell>
          <cell r="G997">
            <v>47</v>
          </cell>
          <cell r="H997">
            <v>112</v>
          </cell>
        </row>
        <row r="998">
          <cell r="B998" t="str">
            <v>14018</v>
          </cell>
          <cell r="C998" t="str">
            <v>17</v>
          </cell>
          <cell r="D998" t="str">
            <v>14</v>
          </cell>
          <cell r="E998" t="str">
            <v>CA LISIEUX HB</v>
          </cell>
          <cell r="F998" t="str">
            <v>LABEL OR</v>
          </cell>
          <cell r="G998">
            <v>75</v>
          </cell>
          <cell r="H998">
            <v>173</v>
          </cell>
        </row>
        <row r="999">
          <cell r="B999" t="str">
            <v>14020</v>
          </cell>
          <cell r="C999" t="str">
            <v>17</v>
          </cell>
          <cell r="D999" t="str">
            <v>14</v>
          </cell>
          <cell r="E999" t="str">
            <v>C.S. HONFLEUR HB</v>
          </cell>
          <cell r="F999" t="str">
            <v>LABEL SIMPLE</v>
          </cell>
          <cell r="G999">
            <v>21</v>
          </cell>
          <cell r="H999">
            <v>72</v>
          </cell>
        </row>
        <row r="1000">
          <cell r="B1000" t="str">
            <v>14021</v>
          </cell>
          <cell r="C1000" t="str">
            <v>17</v>
          </cell>
          <cell r="D1000" t="str">
            <v>14</v>
          </cell>
          <cell r="E1000" t="str">
            <v>USC MEZIDON</v>
          </cell>
          <cell r="F1000" t="str">
            <v>LABEL ARGENT</v>
          </cell>
          <cell r="G1000">
            <v>33</v>
          </cell>
          <cell r="H1000">
            <v>122</v>
          </cell>
        </row>
        <row r="1001">
          <cell r="B1001" t="str">
            <v>14023</v>
          </cell>
          <cell r="C1001" t="str">
            <v>17</v>
          </cell>
          <cell r="D1001" t="str">
            <v>14</v>
          </cell>
          <cell r="E1001" t="str">
            <v>Entente Port Bayeux Bessin</v>
          </cell>
          <cell r="F1001" t="str">
            <v>LABEL BRONZE</v>
          </cell>
          <cell r="G1001">
            <v>49</v>
          </cell>
          <cell r="H1001">
            <v>90</v>
          </cell>
        </row>
        <row r="1002">
          <cell r="B1002" t="str">
            <v>14026</v>
          </cell>
          <cell r="C1002" t="str">
            <v>17</v>
          </cell>
          <cell r="D1002" t="str">
            <v>14</v>
          </cell>
          <cell r="E1002" t="str">
            <v>ENTENTE SPORTIVE DE TROARN HB</v>
          </cell>
          <cell r="F1002" t="str">
            <v>LABEL BRONZE</v>
          </cell>
          <cell r="G1002">
            <v>44</v>
          </cell>
          <cell r="H1002">
            <v>100</v>
          </cell>
        </row>
        <row r="1003">
          <cell r="B1003" t="str">
            <v>14029</v>
          </cell>
          <cell r="C1003" t="str">
            <v>17</v>
          </cell>
          <cell r="D1003" t="str">
            <v>14</v>
          </cell>
          <cell r="E1003" t="str">
            <v>USM VIROISE HB</v>
          </cell>
          <cell r="F1003" t="str">
            <v>LABEL BRONZE</v>
          </cell>
          <cell r="G1003">
            <v>33</v>
          </cell>
          <cell r="H1003">
            <v>84</v>
          </cell>
        </row>
        <row r="1004">
          <cell r="B1004" t="str">
            <v>14033</v>
          </cell>
          <cell r="C1004" t="str">
            <v>17</v>
          </cell>
          <cell r="D1004" t="str">
            <v>14</v>
          </cell>
          <cell r="E1004" t="str">
            <v>HANDBALL CORMELLES LE ROYAL</v>
          </cell>
          <cell r="F1004" t="str">
            <v>AUCUN LABEL</v>
          </cell>
          <cell r="G1004">
            <v>0</v>
          </cell>
          <cell r="H1004">
            <v>0</v>
          </cell>
        </row>
        <row r="1005">
          <cell r="B1005" t="str">
            <v>14035</v>
          </cell>
          <cell r="C1005" t="str">
            <v>17</v>
          </cell>
          <cell r="D1005" t="str">
            <v>14</v>
          </cell>
          <cell r="E1005" t="str">
            <v>AJS OUISTREHAM HANDBALL</v>
          </cell>
          <cell r="F1005" t="str">
            <v>LABEL SIMPLE</v>
          </cell>
          <cell r="G1005">
            <v>18</v>
          </cell>
          <cell r="H1005">
            <v>68</v>
          </cell>
        </row>
        <row r="1006">
          <cell r="B1006" t="str">
            <v>14036</v>
          </cell>
          <cell r="C1006" t="str">
            <v>17</v>
          </cell>
          <cell r="D1006" t="str">
            <v>14</v>
          </cell>
          <cell r="E1006" t="str">
            <v>AVANT GARDE DEAUVILLAISE</v>
          </cell>
          <cell r="F1006" t="str">
            <v>LABEL ARGENT</v>
          </cell>
          <cell r="G1006">
            <v>67</v>
          </cell>
          <cell r="H1006">
            <v>140</v>
          </cell>
        </row>
        <row r="1007">
          <cell r="B1007" t="str">
            <v>14039</v>
          </cell>
          <cell r="C1007" t="str">
            <v>17</v>
          </cell>
          <cell r="D1007" t="str">
            <v>14</v>
          </cell>
          <cell r="E1007" t="str">
            <v>HB CAEN VENOIX</v>
          </cell>
          <cell r="F1007" t="str">
            <v>LABEL BRONZE</v>
          </cell>
          <cell r="G1007">
            <v>34</v>
          </cell>
          <cell r="H1007">
            <v>90</v>
          </cell>
        </row>
        <row r="1008">
          <cell r="B1008" t="str">
            <v>14043</v>
          </cell>
          <cell r="C1008" t="str">
            <v>17</v>
          </cell>
          <cell r="D1008" t="str">
            <v>14</v>
          </cell>
          <cell r="E1008" t="str">
            <v>MOLAY-LITTRY HBC</v>
          </cell>
          <cell r="F1008" t="str">
            <v>LABEL ARGENT</v>
          </cell>
          <cell r="G1008">
            <v>45</v>
          </cell>
          <cell r="H1008">
            <v>111</v>
          </cell>
        </row>
        <row r="1009">
          <cell r="B1009" t="str">
            <v>14045</v>
          </cell>
          <cell r="C1009" t="str">
            <v>17</v>
          </cell>
          <cell r="D1009" t="str">
            <v>14</v>
          </cell>
          <cell r="E1009" t="str">
            <v>CAEN HANDBALL</v>
          </cell>
          <cell r="F1009" t="str">
            <v>LABEL ARGENT</v>
          </cell>
          <cell r="G1009">
            <v>42</v>
          </cell>
          <cell r="H1009">
            <v>112</v>
          </cell>
        </row>
        <row r="1010">
          <cell r="B1010" t="str">
            <v>14047</v>
          </cell>
          <cell r="C1010" t="str">
            <v>17</v>
          </cell>
          <cell r="D1010" t="str">
            <v>14</v>
          </cell>
          <cell r="E1010" t="str">
            <v>ELAN SPORTIF CARPIQUET HB</v>
          </cell>
          <cell r="F1010" t="str">
            <v>LABEL BRONZE</v>
          </cell>
          <cell r="G1010">
            <v>36</v>
          </cell>
          <cell r="H1010">
            <v>90</v>
          </cell>
        </row>
        <row r="1011">
          <cell r="B1011" t="str">
            <v>14055</v>
          </cell>
          <cell r="C1011" t="str">
            <v>17</v>
          </cell>
          <cell r="D1011" t="str">
            <v>14</v>
          </cell>
          <cell r="E1011" t="str">
            <v>USP ST PIERRE/DIVES</v>
          </cell>
          <cell r="F1011" t="str">
            <v>LABEL BRONZE</v>
          </cell>
          <cell r="G1011">
            <v>45</v>
          </cell>
          <cell r="H1011">
            <v>86</v>
          </cell>
        </row>
        <row r="1012">
          <cell r="B1012" t="str">
            <v>14057</v>
          </cell>
          <cell r="C1012" t="str">
            <v>17</v>
          </cell>
          <cell r="D1012" t="str">
            <v>14</v>
          </cell>
          <cell r="E1012" t="str">
            <v>VAL ES DUNES HANDBALL</v>
          </cell>
          <cell r="F1012" t="str">
            <v>LABEL ARGENT</v>
          </cell>
          <cell r="G1012">
            <v>33</v>
          </cell>
          <cell r="H1012">
            <v>111</v>
          </cell>
        </row>
        <row r="1013">
          <cell r="B1013" t="str">
            <v>14061</v>
          </cell>
          <cell r="C1013" t="str">
            <v>17</v>
          </cell>
          <cell r="D1013" t="str">
            <v>14</v>
          </cell>
          <cell r="E1013" t="str">
            <v>HANDBALL HEROUVILLE</v>
          </cell>
          <cell r="F1013" t="str">
            <v>LABEL SIMPLE</v>
          </cell>
          <cell r="G1013">
            <v>27</v>
          </cell>
          <cell r="H1013">
            <v>69</v>
          </cell>
        </row>
        <row r="1014">
          <cell r="B1014" t="str">
            <v>27004</v>
          </cell>
          <cell r="C1014" t="str">
            <v>17</v>
          </cell>
          <cell r="D1014" t="str">
            <v>27</v>
          </cell>
          <cell r="E1014" t="str">
            <v>C.S. ANDELYS</v>
          </cell>
          <cell r="F1014" t="str">
            <v>LABEL OR</v>
          </cell>
          <cell r="G1014">
            <v>71</v>
          </cell>
          <cell r="H1014">
            <v>149</v>
          </cell>
        </row>
        <row r="1015">
          <cell r="B1015" t="str">
            <v>27006</v>
          </cell>
          <cell r="C1015" t="str">
            <v>17</v>
          </cell>
          <cell r="D1015" t="str">
            <v>27</v>
          </cell>
          <cell r="E1015" t="str">
            <v>SPORTING CLUB DE BERNAY</v>
          </cell>
          <cell r="F1015" t="str">
            <v>LABEL OR</v>
          </cell>
          <cell r="G1015">
            <v>48</v>
          </cell>
          <cell r="H1015">
            <v>147</v>
          </cell>
        </row>
        <row r="1016">
          <cell r="B1016" t="str">
            <v>27007</v>
          </cell>
          <cell r="C1016" t="str">
            <v>17</v>
          </cell>
          <cell r="D1016" t="str">
            <v>27</v>
          </cell>
          <cell r="E1016" t="str">
            <v>HBC ROUMOIS</v>
          </cell>
          <cell r="F1016" t="str">
            <v>LABEL OR</v>
          </cell>
          <cell r="G1016">
            <v>46</v>
          </cell>
          <cell r="H1016">
            <v>151</v>
          </cell>
        </row>
        <row r="1017">
          <cell r="B1017" t="str">
            <v>27009</v>
          </cell>
          <cell r="C1017" t="str">
            <v>17</v>
          </cell>
          <cell r="D1017" t="str">
            <v>27</v>
          </cell>
          <cell r="E1017" t="str">
            <v>BRIONNE HANDBALL</v>
          </cell>
          <cell r="F1017" t="str">
            <v>LABEL OR</v>
          </cell>
          <cell r="G1017">
            <v>45</v>
          </cell>
          <cell r="H1017">
            <v>150</v>
          </cell>
        </row>
        <row r="1018">
          <cell r="B1018" t="str">
            <v>27012</v>
          </cell>
          <cell r="C1018" t="str">
            <v>17</v>
          </cell>
          <cell r="D1018" t="str">
            <v>27</v>
          </cell>
          <cell r="E1018" t="str">
            <v>PONT DE L ARCHE ROMILLY/ANDELLE ALIZAY HB</v>
          </cell>
          <cell r="F1018" t="str">
            <v>LABEL OR</v>
          </cell>
          <cell r="G1018">
            <v>50</v>
          </cell>
          <cell r="H1018">
            <v>146</v>
          </cell>
        </row>
        <row r="1019">
          <cell r="B1019" t="str">
            <v>27019</v>
          </cell>
          <cell r="C1019" t="str">
            <v>17</v>
          </cell>
          <cell r="D1019" t="str">
            <v>27</v>
          </cell>
          <cell r="E1019" t="str">
            <v>FJEP FLEURY / ANDELLE</v>
          </cell>
          <cell r="F1019" t="str">
            <v>LABEL ARGENT</v>
          </cell>
          <cell r="G1019">
            <v>33</v>
          </cell>
          <cell r="H1019">
            <v>144</v>
          </cell>
        </row>
        <row r="1020">
          <cell r="B1020" t="str">
            <v>27020</v>
          </cell>
          <cell r="C1020" t="str">
            <v>17</v>
          </cell>
          <cell r="D1020" t="str">
            <v>27</v>
          </cell>
          <cell r="E1020" t="str">
            <v>HBC GAILLON AUBEVOYE</v>
          </cell>
          <cell r="F1020" t="str">
            <v>LABEL OR</v>
          </cell>
          <cell r="G1020">
            <v>45</v>
          </cell>
          <cell r="H1020">
            <v>155</v>
          </cell>
        </row>
        <row r="1021">
          <cell r="B1021" t="str">
            <v>27022</v>
          </cell>
          <cell r="C1021" t="str">
            <v>17</v>
          </cell>
          <cell r="D1021" t="str">
            <v>27</v>
          </cell>
          <cell r="E1021" t="str">
            <v>GISORS HANDBALL</v>
          </cell>
          <cell r="F1021" t="str">
            <v>LABEL ARGENT</v>
          </cell>
          <cell r="G1021">
            <v>42</v>
          </cell>
          <cell r="H1021">
            <v>129</v>
          </cell>
        </row>
        <row r="1022">
          <cell r="B1022" t="str">
            <v>27027</v>
          </cell>
          <cell r="C1022" t="str">
            <v>17</v>
          </cell>
          <cell r="D1022" t="str">
            <v>27</v>
          </cell>
          <cell r="E1022" t="str">
            <v>HBC LE NEUBOURG</v>
          </cell>
          <cell r="F1022" t="str">
            <v>LABEL BRONZE</v>
          </cell>
          <cell r="G1022">
            <v>39</v>
          </cell>
          <cell r="H1022">
            <v>101</v>
          </cell>
        </row>
        <row r="1023">
          <cell r="B1023" t="str">
            <v>27028</v>
          </cell>
          <cell r="C1023" t="str">
            <v>17</v>
          </cell>
          <cell r="D1023" t="str">
            <v>27</v>
          </cell>
          <cell r="E1023" t="str">
            <v>CA PONT AUDEMER HANDBALL</v>
          </cell>
          <cell r="F1023" t="str">
            <v>LABEL BRONZE</v>
          </cell>
          <cell r="G1023">
            <v>33</v>
          </cell>
          <cell r="H1023">
            <v>109</v>
          </cell>
        </row>
        <row r="1024">
          <cell r="B1024" t="str">
            <v>27029</v>
          </cell>
          <cell r="C1024" t="str">
            <v>17</v>
          </cell>
          <cell r="D1024" t="str">
            <v>27</v>
          </cell>
          <cell r="E1024" t="str">
            <v>UNION SPORTIVE RUGLES</v>
          </cell>
          <cell r="F1024" t="str">
            <v>LABEL ARGENT</v>
          </cell>
          <cell r="G1024">
            <v>38</v>
          </cell>
          <cell r="H1024">
            <v>118</v>
          </cell>
        </row>
        <row r="1025">
          <cell r="B1025" t="str">
            <v>27030</v>
          </cell>
          <cell r="C1025" t="str">
            <v>17</v>
          </cell>
          <cell r="D1025" t="str">
            <v>27</v>
          </cell>
          <cell r="E1025" t="str">
            <v>SMV VERNON SAINT MARCEL</v>
          </cell>
          <cell r="F1025" t="str">
            <v>LABEL OR</v>
          </cell>
          <cell r="G1025">
            <v>51</v>
          </cell>
          <cell r="H1025">
            <v>154</v>
          </cell>
        </row>
        <row r="1026">
          <cell r="B1026" t="str">
            <v>27032</v>
          </cell>
          <cell r="C1026" t="str">
            <v>17</v>
          </cell>
          <cell r="D1026" t="str">
            <v>27</v>
          </cell>
          <cell r="E1026" t="str">
            <v>ST SEBASTIEN SPORTS</v>
          </cell>
          <cell r="F1026" t="str">
            <v>LABEL OR</v>
          </cell>
          <cell r="G1026">
            <v>69</v>
          </cell>
          <cell r="H1026">
            <v>162</v>
          </cell>
        </row>
        <row r="1027">
          <cell r="B1027" t="str">
            <v>27034</v>
          </cell>
          <cell r="C1027" t="str">
            <v>17</v>
          </cell>
          <cell r="D1027" t="str">
            <v>27</v>
          </cell>
          <cell r="E1027" t="str">
            <v>E HANDBALL VAL DE REUIL LOUVIERS HB</v>
          </cell>
          <cell r="F1027" t="str">
            <v>LABEL ARGENT</v>
          </cell>
          <cell r="G1027">
            <v>42</v>
          </cell>
          <cell r="H1027">
            <v>130</v>
          </cell>
        </row>
        <row r="1028">
          <cell r="B1028" t="str">
            <v>27035</v>
          </cell>
          <cell r="C1028" t="str">
            <v>17</v>
          </cell>
          <cell r="D1028" t="str">
            <v>27</v>
          </cell>
          <cell r="E1028" t="str">
            <v>STADE VERNOLIEN HAND BALL</v>
          </cell>
          <cell r="F1028" t="str">
            <v>LABEL ARGENT</v>
          </cell>
          <cell r="G1028">
            <v>62</v>
          </cell>
          <cell r="H1028">
            <v>141</v>
          </cell>
        </row>
        <row r="1029">
          <cell r="B1029" t="str">
            <v>27051</v>
          </cell>
          <cell r="C1029" t="str">
            <v>17</v>
          </cell>
          <cell r="D1029" t="str">
            <v>27</v>
          </cell>
          <cell r="E1029" t="str">
            <v>HANDBALL EZY - SAINT ANDRE DE L EURE</v>
          </cell>
          <cell r="F1029" t="str">
            <v>LABEL ARGENT</v>
          </cell>
          <cell r="G1029">
            <v>44</v>
          </cell>
          <cell r="H1029">
            <v>118</v>
          </cell>
        </row>
        <row r="1030">
          <cell r="B1030" t="str">
            <v>27052</v>
          </cell>
          <cell r="C1030" t="str">
            <v>17</v>
          </cell>
          <cell r="D1030" t="str">
            <v>27</v>
          </cell>
          <cell r="E1030" t="str">
            <v>HANDBALL CLUB CONCHOIS</v>
          </cell>
          <cell r="F1030" t="str">
            <v>LABEL BRONZE</v>
          </cell>
          <cell r="G1030">
            <v>19</v>
          </cell>
          <cell r="H1030">
            <v>89</v>
          </cell>
        </row>
        <row r="1031">
          <cell r="B1031" t="str">
            <v>50001</v>
          </cell>
          <cell r="C1031" t="str">
            <v>17</v>
          </cell>
          <cell r="D1031" t="str">
            <v>50</v>
          </cell>
          <cell r="E1031" t="str">
            <v>PATRONAGE LAIQUE AVRANCHES</v>
          </cell>
          <cell r="F1031" t="str">
            <v>LABEL ARGENT</v>
          </cell>
          <cell r="G1031">
            <v>37</v>
          </cell>
          <cell r="H1031">
            <v>115</v>
          </cell>
        </row>
        <row r="1032">
          <cell r="B1032" t="str">
            <v>50002</v>
          </cell>
          <cell r="C1032" t="str">
            <v>17</v>
          </cell>
          <cell r="D1032" t="str">
            <v>50</v>
          </cell>
          <cell r="E1032" t="str">
            <v>CS CARENTANAIS</v>
          </cell>
          <cell r="F1032" t="str">
            <v>LABEL ARGENT</v>
          </cell>
          <cell r="G1032">
            <v>58</v>
          </cell>
          <cell r="H1032">
            <v>127</v>
          </cell>
        </row>
        <row r="1033">
          <cell r="B1033" t="str">
            <v>50004</v>
          </cell>
          <cell r="C1033" t="str">
            <v>17</v>
          </cell>
          <cell r="D1033" t="str">
            <v>50</v>
          </cell>
          <cell r="E1033" t="str">
            <v>JS CHERBOURG MANCHE HB</v>
          </cell>
          <cell r="F1033" t="str">
            <v>LABEL ARGENT</v>
          </cell>
          <cell r="G1033">
            <v>45</v>
          </cell>
          <cell r="H1033">
            <v>122</v>
          </cell>
        </row>
        <row r="1034">
          <cell r="B1034" t="str">
            <v>50005</v>
          </cell>
          <cell r="C1034" t="str">
            <v>17</v>
          </cell>
          <cell r="D1034" t="str">
            <v>50</v>
          </cell>
          <cell r="E1034" t="str">
            <v>SAEL COUTANCES HANDBALL</v>
          </cell>
          <cell r="F1034" t="str">
            <v>LABEL BRONZE</v>
          </cell>
          <cell r="G1034">
            <v>31</v>
          </cell>
          <cell r="H1034">
            <v>105</v>
          </cell>
        </row>
        <row r="1035">
          <cell r="B1035" t="str">
            <v>50006</v>
          </cell>
          <cell r="C1035" t="str">
            <v>17</v>
          </cell>
          <cell r="D1035" t="str">
            <v>50</v>
          </cell>
          <cell r="E1035" t="str">
            <v>HANDBALL GAVRAYEN</v>
          </cell>
          <cell r="F1035" t="str">
            <v>AUCUN LABEL</v>
          </cell>
          <cell r="G1035">
            <v>19</v>
          </cell>
          <cell r="H1035">
            <v>19</v>
          </cell>
        </row>
        <row r="1036">
          <cell r="B1036" t="str">
            <v>50007</v>
          </cell>
          <cell r="C1036" t="str">
            <v>17</v>
          </cell>
          <cell r="D1036" t="str">
            <v>50</v>
          </cell>
          <cell r="E1036" t="str">
            <v>PATRONAGE LAIQUE GRANVILLE HANDBALL</v>
          </cell>
          <cell r="F1036" t="str">
            <v>LABEL ARGENT</v>
          </cell>
          <cell r="G1036">
            <v>47</v>
          </cell>
          <cell r="H1036">
            <v>121</v>
          </cell>
        </row>
        <row r="1037">
          <cell r="B1037" t="str">
            <v>50008</v>
          </cell>
          <cell r="C1037" t="str">
            <v>17</v>
          </cell>
          <cell r="D1037" t="str">
            <v>50</v>
          </cell>
          <cell r="E1037" t="str">
            <v>STADE MUNICPAL HAYTILLON HB</v>
          </cell>
          <cell r="F1037" t="str">
            <v>LABEL ARGENT</v>
          </cell>
          <cell r="G1037">
            <v>48</v>
          </cell>
          <cell r="H1037">
            <v>115</v>
          </cell>
        </row>
        <row r="1038">
          <cell r="B1038" t="str">
            <v>50009</v>
          </cell>
          <cell r="C1038" t="str">
            <v>17</v>
          </cell>
          <cell r="D1038" t="str">
            <v>50</v>
          </cell>
          <cell r="E1038" t="str">
            <v>E.S. HAYLANDE HB</v>
          </cell>
          <cell r="F1038" t="str">
            <v>LABEL SIMPLE</v>
          </cell>
          <cell r="G1038">
            <v>23</v>
          </cell>
          <cell r="H1038">
            <v>63</v>
          </cell>
        </row>
        <row r="1039">
          <cell r="B1039" t="str">
            <v>50010</v>
          </cell>
          <cell r="C1039" t="str">
            <v>17</v>
          </cell>
          <cell r="D1039" t="str">
            <v>50</v>
          </cell>
          <cell r="E1039" t="str">
            <v>AS ISIGNY LE BUAT</v>
          </cell>
          <cell r="F1039" t="str">
            <v>LABEL BRONZE</v>
          </cell>
          <cell r="G1039">
            <v>29</v>
          </cell>
          <cell r="H1039">
            <v>82</v>
          </cell>
        </row>
        <row r="1040">
          <cell r="B1040" t="str">
            <v>50013</v>
          </cell>
          <cell r="C1040" t="str">
            <v>17</v>
          </cell>
          <cell r="D1040" t="str">
            <v>50</v>
          </cell>
          <cell r="E1040" t="str">
            <v>AL MARIGNY</v>
          </cell>
          <cell r="F1040" t="str">
            <v>LABEL ARGENT</v>
          </cell>
          <cell r="G1040">
            <v>57</v>
          </cell>
          <cell r="H1040">
            <v>131</v>
          </cell>
        </row>
        <row r="1041">
          <cell r="B1041" t="str">
            <v>50015</v>
          </cell>
          <cell r="C1041" t="str">
            <v>17</v>
          </cell>
          <cell r="D1041" t="str">
            <v>50</v>
          </cell>
          <cell r="E1041" t="str">
            <v>PATRONAGE LAIQUE D OCTEVILLE</v>
          </cell>
          <cell r="F1041" t="str">
            <v>LABEL SIMPLE</v>
          </cell>
          <cell r="G1041">
            <v>31</v>
          </cell>
          <cell r="H1041">
            <v>71</v>
          </cell>
        </row>
        <row r="1042">
          <cell r="B1042" t="str">
            <v>50016</v>
          </cell>
          <cell r="C1042" t="str">
            <v>17</v>
          </cell>
          <cell r="D1042" t="str">
            <v>50</v>
          </cell>
          <cell r="E1042" t="str">
            <v>PERIERS HB</v>
          </cell>
          <cell r="F1042" t="str">
            <v>LABEL BRONZE</v>
          </cell>
          <cell r="G1042">
            <v>40</v>
          </cell>
          <cell r="H1042">
            <v>89</v>
          </cell>
        </row>
        <row r="1043">
          <cell r="B1043" t="str">
            <v>50019</v>
          </cell>
          <cell r="C1043" t="str">
            <v>17</v>
          </cell>
          <cell r="D1043" t="str">
            <v>50</v>
          </cell>
          <cell r="E1043" t="str">
            <v>AS QUERQUEVILLAISE HB</v>
          </cell>
          <cell r="F1043" t="str">
            <v>LABEL ARGENT</v>
          </cell>
          <cell r="G1043">
            <v>51</v>
          </cell>
          <cell r="H1043">
            <v>115</v>
          </cell>
        </row>
        <row r="1044">
          <cell r="B1044" t="str">
            <v>50020</v>
          </cell>
          <cell r="C1044" t="str">
            <v>17</v>
          </cell>
          <cell r="D1044" t="str">
            <v>50</v>
          </cell>
          <cell r="E1044" t="str">
            <v>UNION SPORTIVE SAINT-HILAIRE HANDBALL</v>
          </cell>
          <cell r="F1044" t="str">
            <v>LABEL ARGENT</v>
          </cell>
          <cell r="G1044">
            <v>52</v>
          </cell>
          <cell r="H1044">
            <v>121</v>
          </cell>
        </row>
        <row r="1045">
          <cell r="B1045" t="str">
            <v>50022</v>
          </cell>
          <cell r="C1045" t="str">
            <v>17</v>
          </cell>
          <cell r="D1045" t="str">
            <v>50</v>
          </cell>
          <cell r="E1045" t="str">
            <v>ASPTT SAINT LO MANCHE HANDBALL</v>
          </cell>
          <cell r="F1045" t="str">
            <v>LABEL OR</v>
          </cell>
          <cell r="G1045">
            <v>56</v>
          </cell>
          <cell r="H1045">
            <v>149</v>
          </cell>
        </row>
        <row r="1046">
          <cell r="B1046" t="str">
            <v>50024</v>
          </cell>
          <cell r="C1046" t="str">
            <v>17</v>
          </cell>
          <cell r="D1046" t="str">
            <v>50</v>
          </cell>
          <cell r="E1046" t="str">
            <v>AAEP LE TEILLEUL</v>
          </cell>
          <cell r="F1046" t="str">
            <v>LABEL ARGENT</v>
          </cell>
          <cell r="G1046">
            <v>51</v>
          </cell>
          <cell r="H1046">
            <v>141</v>
          </cell>
        </row>
        <row r="1047">
          <cell r="B1047" t="str">
            <v>50027</v>
          </cell>
          <cell r="C1047" t="str">
            <v>17</v>
          </cell>
          <cell r="D1047" t="str">
            <v>50</v>
          </cell>
          <cell r="E1047" t="str">
            <v>CLUB DE LOISIRS TOURLAVILLE</v>
          </cell>
          <cell r="F1047" t="str">
            <v>LABEL ARGENT</v>
          </cell>
          <cell r="G1047">
            <v>49</v>
          </cell>
          <cell r="H1047">
            <v>130</v>
          </cell>
        </row>
        <row r="1048">
          <cell r="B1048" t="str">
            <v>50028</v>
          </cell>
          <cell r="C1048" t="str">
            <v>17</v>
          </cell>
          <cell r="D1048" t="str">
            <v>50</v>
          </cell>
          <cell r="E1048" t="str">
            <v>LA VALOGNAISE HB</v>
          </cell>
          <cell r="F1048" t="str">
            <v>LABEL SIMPLE</v>
          </cell>
          <cell r="G1048">
            <v>22</v>
          </cell>
          <cell r="H1048">
            <v>78</v>
          </cell>
        </row>
        <row r="1049">
          <cell r="B1049" t="str">
            <v>50035</v>
          </cell>
          <cell r="C1049" t="str">
            <v>17</v>
          </cell>
          <cell r="D1049" t="str">
            <v>50</v>
          </cell>
          <cell r="E1049" t="str">
            <v>UC BRICQUEBETAISE HANDBALL</v>
          </cell>
          <cell r="F1049" t="str">
            <v>LABEL BRONZE</v>
          </cell>
          <cell r="G1049">
            <v>39</v>
          </cell>
          <cell r="H1049">
            <v>83</v>
          </cell>
        </row>
        <row r="1050">
          <cell r="B1050" t="str">
            <v>50038</v>
          </cell>
          <cell r="C1050" t="str">
            <v>17</v>
          </cell>
          <cell r="D1050" t="str">
            <v>50</v>
          </cell>
          <cell r="E1050" t="str">
            <v>HANDBALL CANTONAL CERISYAIS</v>
          </cell>
          <cell r="F1050" t="str">
            <v>LABEL ARGENT</v>
          </cell>
          <cell r="G1050">
            <v>51</v>
          </cell>
          <cell r="H1050">
            <v>116</v>
          </cell>
        </row>
        <row r="1051">
          <cell r="B1051" t="str">
            <v>50044</v>
          </cell>
          <cell r="C1051" t="str">
            <v>17</v>
          </cell>
          <cell r="D1051" t="str">
            <v>50</v>
          </cell>
          <cell r="E1051" t="str">
            <v>HBC LES PIEUX</v>
          </cell>
          <cell r="F1051" t="str">
            <v>LABEL BRONZE</v>
          </cell>
          <cell r="G1051">
            <v>41</v>
          </cell>
          <cell r="H1051">
            <v>95</v>
          </cell>
        </row>
        <row r="1052">
          <cell r="B1052" t="str">
            <v>50045</v>
          </cell>
          <cell r="C1052" t="str">
            <v>17</v>
          </cell>
          <cell r="D1052" t="str">
            <v>50</v>
          </cell>
          <cell r="E1052" t="str">
            <v>HANDBALL CLUB DE L ELLE</v>
          </cell>
          <cell r="F1052" t="str">
            <v>LABEL BRONZE</v>
          </cell>
          <cell r="G1052">
            <v>38</v>
          </cell>
          <cell r="H1052">
            <v>89</v>
          </cell>
        </row>
        <row r="1053">
          <cell r="B1053" t="str">
            <v>50046</v>
          </cell>
          <cell r="C1053" t="str">
            <v>17</v>
          </cell>
          <cell r="D1053" t="str">
            <v>50</v>
          </cell>
          <cell r="E1053" t="str">
            <v>BREHAL HANDBALL</v>
          </cell>
          <cell r="F1053" t="str">
            <v>LABEL OR</v>
          </cell>
          <cell r="G1053">
            <v>59</v>
          </cell>
          <cell r="H1053">
            <v>146</v>
          </cell>
        </row>
        <row r="1054">
          <cell r="B1054" t="str">
            <v>50051</v>
          </cell>
          <cell r="C1054" t="str">
            <v>17</v>
          </cell>
          <cell r="D1054" t="str">
            <v>50</v>
          </cell>
          <cell r="E1054" t="str">
            <v>COS HANDBALL CLUB</v>
          </cell>
          <cell r="F1054" t="str">
            <v>LABEL BRONZE</v>
          </cell>
          <cell r="G1054">
            <v>33</v>
          </cell>
          <cell r="H1054">
            <v>100</v>
          </cell>
        </row>
        <row r="1055">
          <cell r="B1055" t="str">
            <v>50053</v>
          </cell>
          <cell r="C1055" t="str">
            <v>17</v>
          </cell>
          <cell r="D1055" t="str">
            <v>50</v>
          </cell>
          <cell r="E1055" t="str">
            <v>POINTE HAGUE HANDBALL</v>
          </cell>
          <cell r="F1055" t="str">
            <v>LABEL SIMPLE</v>
          </cell>
          <cell r="G1055">
            <v>31</v>
          </cell>
          <cell r="H1055">
            <v>64</v>
          </cell>
        </row>
        <row r="1056">
          <cell r="B1056" t="str">
            <v>61001</v>
          </cell>
          <cell r="C1056" t="str">
            <v>17</v>
          </cell>
          <cell r="D1056" t="str">
            <v>61</v>
          </cell>
          <cell r="E1056" t="str">
            <v>CERCLE ASSOCIATIF AIGLON HB</v>
          </cell>
          <cell r="F1056" t="str">
            <v>LABEL ARGENT</v>
          </cell>
          <cell r="G1056">
            <v>55</v>
          </cell>
          <cell r="H1056">
            <v>113</v>
          </cell>
        </row>
        <row r="1057">
          <cell r="B1057" t="str">
            <v>61002</v>
          </cell>
          <cell r="C1057" t="str">
            <v>17</v>
          </cell>
          <cell r="D1057" t="str">
            <v>61</v>
          </cell>
          <cell r="E1057" t="str">
            <v>ENTENTE ALENCON ST GERMAIN</v>
          </cell>
          <cell r="F1057" t="str">
            <v>LABEL OR</v>
          </cell>
          <cell r="G1057">
            <v>79</v>
          </cell>
          <cell r="H1057">
            <v>153</v>
          </cell>
        </row>
        <row r="1058">
          <cell r="B1058" t="str">
            <v>61008</v>
          </cell>
          <cell r="C1058" t="str">
            <v>17</v>
          </cell>
          <cell r="D1058" t="str">
            <v>61</v>
          </cell>
          <cell r="E1058" t="str">
            <v>AMICALE FERTOISE</v>
          </cell>
          <cell r="F1058" t="str">
            <v>LABEL ARGENT</v>
          </cell>
          <cell r="G1058">
            <v>69</v>
          </cell>
          <cell r="H1058">
            <v>113</v>
          </cell>
        </row>
        <row r="1059">
          <cell r="B1059" t="str">
            <v>61010</v>
          </cell>
          <cell r="C1059" t="str">
            <v>17</v>
          </cell>
          <cell r="D1059" t="str">
            <v>61</v>
          </cell>
          <cell r="E1059" t="str">
            <v>U.S. MORTAGNAISE</v>
          </cell>
          <cell r="F1059" t="str">
            <v>LABEL ARGENT</v>
          </cell>
          <cell r="G1059">
            <v>33</v>
          </cell>
          <cell r="H1059">
            <v>110</v>
          </cell>
        </row>
        <row r="1060">
          <cell r="B1060" t="str">
            <v>61016</v>
          </cell>
          <cell r="C1060" t="str">
            <v>17</v>
          </cell>
          <cell r="D1060" t="str">
            <v>61</v>
          </cell>
          <cell r="E1060" t="str">
            <v>HANDBALL FLERS</v>
          </cell>
          <cell r="F1060" t="str">
            <v>LABEL OR</v>
          </cell>
          <cell r="G1060">
            <v>69</v>
          </cell>
          <cell r="H1060">
            <v>164</v>
          </cell>
        </row>
        <row r="1061">
          <cell r="B1061" t="str">
            <v>61024</v>
          </cell>
          <cell r="C1061" t="str">
            <v>17</v>
          </cell>
          <cell r="D1061" t="str">
            <v>61</v>
          </cell>
          <cell r="E1061" t="str">
            <v>US PUTANGES HB</v>
          </cell>
          <cell r="F1061" t="str">
            <v>LABEL BRONZE</v>
          </cell>
          <cell r="G1061">
            <v>33</v>
          </cell>
          <cell r="H1061">
            <v>86</v>
          </cell>
        </row>
        <row r="1062">
          <cell r="B1062" t="str">
            <v>61029</v>
          </cell>
          <cell r="C1062" t="str">
            <v>17</v>
          </cell>
          <cell r="D1062" t="str">
            <v>61</v>
          </cell>
          <cell r="E1062" t="str">
            <v>HBC DU PAYS BELLEMOIS</v>
          </cell>
          <cell r="F1062" t="str">
            <v>LABEL BRONZE</v>
          </cell>
          <cell r="G1062">
            <v>51</v>
          </cell>
          <cell r="H1062">
            <v>81</v>
          </cell>
        </row>
        <row r="1063">
          <cell r="B1063" t="str">
            <v>61031</v>
          </cell>
          <cell r="C1063" t="str">
            <v>17</v>
          </cell>
          <cell r="D1063" t="str">
            <v>61</v>
          </cell>
          <cell r="E1063" t="str">
            <v>ESPERANCE DE SEES HANDBALL</v>
          </cell>
          <cell r="F1063" t="str">
            <v>LABEL BRONZE</v>
          </cell>
          <cell r="G1063">
            <v>43</v>
          </cell>
          <cell r="H1063">
            <v>85</v>
          </cell>
        </row>
        <row r="1064">
          <cell r="B1064" t="str">
            <v>61034</v>
          </cell>
          <cell r="C1064" t="str">
            <v>17</v>
          </cell>
          <cell r="D1064" t="str">
            <v>61</v>
          </cell>
          <cell r="E1064" t="str">
            <v>HANDBALL VALLEE DE HAUTE SARTHE</v>
          </cell>
          <cell r="F1064" t="str">
            <v>AUCUN LABEL</v>
          </cell>
          <cell r="G1064">
            <v>7</v>
          </cell>
          <cell r="H1064">
            <v>24</v>
          </cell>
        </row>
        <row r="1065">
          <cell r="B1065" t="str">
            <v>76001</v>
          </cell>
          <cell r="C1065" t="str">
            <v>17</v>
          </cell>
          <cell r="D1065" t="str">
            <v>76</v>
          </cell>
          <cell r="E1065" t="str">
            <v>AMICALE LAIQUE CESAIRE LEVILLAIN</v>
          </cell>
          <cell r="F1065" t="str">
            <v>LABEL OR</v>
          </cell>
          <cell r="G1065">
            <v>46</v>
          </cell>
          <cell r="H1065">
            <v>152</v>
          </cell>
        </row>
        <row r="1066">
          <cell r="B1066" t="str">
            <v>76002</v>
          </cell>
          <cell r="C1066" t="str">
            <v>17</v>
          </cell>
          <cell r="D1066" t="str">
            <v>76</v>
          </cell>
          <cell r="E1066" t="str">
            <v>DIEPPE UNIVERSITAIRE CLUB</v>
          </cell>
          <cell r="F1066" t="str">
            <v>LABEL ARGENT</v>
          </cell>
          <cell r="G1066">
            <v>38</v>
          </cell>
          <cell r="H1066">
            <v>123</v>
          </cell>
        </row>
        <row r="1067">
          <cell r="B1067" t="str">
            <v>76004</v>
          </cell>
          <cell r="C1067" t="str">
            <v>17</v>
          </cell>
          <cell r="D1067" t="str">
            <v>76</v>
          </cell>
          <cell r="E1067" t="str">
            <v>GONFREVILLE HANDBALL</v>
          </cell>
          <cell r="F1067" t="str">
            <v>LABEL ARGENT</v>
          </cell>
          <cell r="G1067">
            <v>51</v>
          </cell>
          <cell r="H1067">
            <v>130</v>
          </cell>
        </row>
        <row r="1068">
          <cell r="B1068" t="str">
            <v>76005</v>
          </cell>
          <cell r="C1068" t="str">
            <v>17</v>
          </cell>
          <cell r="D1068" t="str">
            <v>76</v>
          </cell>
          <cell r="E1068" t="str">
            <v>SAINT NICOLAS D ALIERMONT HANDBALL CLUB (SNA HBC)</v>
          </cell>
          <cell r="F1068" t="str">
            <v>LABEL ARGENT</v>
          </cell>
          <cell r="G1068">
            <v>68</v>
          </cell>
          <cell r="H1068">
            <v>139</v>
          </cell>
        </row>
        <row r="1069">
          <cell r="B1069" t="str">
            <v>76006</v>
          </cell>
          <cell r="C1069" t="str">
            <v>17</v>
          </cell>
          <cell r="D1069" t="str">
            <v>76</v>
          </cell>
          <cell r="E1069" t="str">
            <v>ROUEN 76 UNIVERSITE HB</v>
          </cell>
          <cell r="F1069" t="str">
            <v>LABEL ARGENT</v>
          </cell>
          <cell r="G1069">
            <v>42</v>
          </cell>
          <cell r="H1069">
            <v>114</v>
          </cell>
        </row>
        <row r="1070">
          <cell r="B1070" t="str">
            <v>76011</v>
          </cell>
          <cell r="C1070" t="str">
            <v>17</v>
          </cell>
          <cell r="D1070" t="str">
            <v>76</v>
          </cell>
          <cell r="E1070" t="str">
            <v>SEP BLANGY BOUTTENCOURT</v>
          </cell>
          <cell r="F1070" t="str">
            <v>AUCUN LABEL</v>
          </cell>
          <cell r="G1070">
            <v>26</v>
          </cell>
          <cell r="H1070">
            <v>44</v>
          </cell>
        </row>
        <row r="1071">
          <cell r="B1071" t="str">
            <v>76014</v>
          </cell>
          <cell r="C1071" t="str">
            <v>17</v>
          </cell>
          <cell r="D1071" t="str">
            <v>76</v>
          </cell>
          <cell r="E1071" t="str">
            <v>RACING CLUB BOLBEC HB</v>
          </cell>
          <cell r="F1071" t="str">
            <v>LABEL ARGENT</v>
          </cell>
          <cell r="G1071">
            <v>46</v>
          </cell>
          <cell r="H1071">
            <v>114</v>
          </cell>
        </row>
        <row r="1072">
          <cell r="B1072" t="str">
            <v>76015</v>
          </cell>
          <cell r="C1072" t="str">
            <v>17</v>
          </cell>
          <cell r="D1072" t="str">
            <v>76</v>
          </cell>
          <cell r="E1072" t="str">
            <v>A.S.C. BONSECOURS</v>
          </cell>
          <cell r="F1072" t="str">
            <v>LABEL SIMPLE</v>
          </cell>
          <cell r="G1072">
            <v>34</v>
          </cell>
          <cell r="H1072">
            <v>60</v>
          </cell>
        </row>
        <row r="1073">
          <cell r="B1073" t="str">
            <v>76016</v>
          </cell>
          <cell r="C1073" t="str">
            <v>17</v>
          </cell>
          <cell r="D1073" t="str">
            <v>76</v>
          </cell>
          <cell r="E1073" t="str">
            <v>BRAY HANDBALL Neufchâtel-en-Bray / Callengeville</v>
          </cell>
          <cell r="F1073" t="str">
            <v>LABEL BRONZE</v>
          </cell>
          <cell r="G1073">
            <v>45</v>
          </cell>
          <cell r="H1073">
            <v>92</v>
          </cell>
        </row>
        <row r="1074">
          <cell r="B1074" t="str">
            <v>76023</v>
          </cell>
          <cell r="C1074" t="str">
            <v>17</v>
          </cell>
          <cell r="D1074" t="str">
            <v>76</v>
          </cell>
          <cell r="E1074" t="str">
            <v>AMICALE LAIQUE DEVILLE HANDBALL</v>
          </cell>
          <cell r="F1074" t="str">
            <v>LABEL ARGENT</v>
          </cell>
          <cell r="G1074">
            <v>48</v>
          </cell>
          <cell r="H1074">
            <v>124</v>
          </cell>
        </row>
        <row r="1075">
          <cell r="B1075" t="str">
            <v>76024</v>
          </cell>
          <cell r="C1075" t="str">
            <v>17</v>
          </cell>
          <cell r="D1075" t="str">
            <v>76</v>
          </cell>
          <cell r="E1075" t="str">
            <v>C.J. DOUDEVILLE</v>
          </cell>
          <cell r="F1075" t="str">
            <v>LABEL BRONZE</v>
          </cell>
          <cell r="G1075">
            <v>40</v>
          </cell>
          <cell r="H1075">
            <v>97</v>
          </cell>
        </row>
        <row r="1076">
          <cell r="B1076" t="str">
            <v>76026</v>
          </cell>
          <cell r="C1076" t="str">
            <v>17</v>
          </cell>
          <cell r="D1076" t="str">
            <v>76</v>
          </cell>
          <cell r="E1076" t="str">
            <v>AMICALE LAIQUE BUQUET-ELBEUF HB</v>
          </cell>
          <cell r="F1076" t="str">
            <v>LABEL ARGENT</v>
          </cell>
          <cell r="G1076">
            <v>49</v>
          </cell>
          <cell r="H1076">
            <v>120</v>
          </cell>
        </row>
        <row r="1077">
          <cell r="B1077" t="str">
            <v>76027</v>
          </cell>
          <cell r="C1077" t="str">
            <v>17</v>
          </cell>
          <cell r="D1077" t="str">
            <v>76</v>
          </cell>
          <cell r="E1077" t="str">
            <v>HANDBALL CLUB DE EU</v>
          </cell>
          <cell r="F1077" t="str">
            <v>LABEL OR</v>
          </cell>
          <cell r="G1077">
            <v>84</v>
          </cell>
          <cell r="H1077">
            <v>168</v>
          </cell>
        </row>
        <row r="1078">
          <cell r="B1078" t="str">
            <v>76031</v>
          </cell>
          <cell r="C1078" t="str">
            <v>17</v>
          </cell>
          <cell r="D1078" t="str">
            <v>76</v>
          </cell>
          <cell r="E1078" t="str">
            <v>US FORGIONNE</v>
          </cell>
          <cell r="F1078" t="str">
            <v>LABEL ARGENT</v>
          </cell>
          <cell r="G1078">
            <v>51</v>
          </cell>
          <cell r="H1078">
            <v>115</v>
          </cell>
        </row>
        <row r="1079">
          <cell r="B1079" t="str">
            <v>76032</v>
          </cell>
          <cell r="C1079" t="str">
            <v>17</v>
          </cell>
          <cell r="D1079" t="str">
            <v>76</v>
          </cell>
          <cell r="E1079" t="str">
            <v>AS GODERVILLE HB</v>
          </cell>
          <cell r="F1079" t="str">
            <v>LABEL SIMPLE</v>
          </cell>
          <cell r="G1079">
            <v>38</v>
          </cell>
          <cell r="H1079">
            <v>71</v>
          </cell>
        </row>
        <row r="1080">
          <cell r="B1080" t="str">
            <v>76033</v>
          </cell>
          <cell r="C1080" t="str">
            <v>17</v>
          </cell>
          <cell r="D1080" t="str">
            <v>76</v>
          </cell>
          <cell r="E1080" t="str">
            <v>AS GOURNAY</v>
          </cell>
          <cell r="F1080" t="str">
            <v>LABEL BRONZE</v>
          </cell>
          <cell r="G1080">
            <v>32</v>
          </cell>
          <cell r="H1080">
            <v>94</v>
          </cell>
        </row>
        <row r="1081">
          <cell r="B1081" t="str">
            <v>76037</v>
          </cell>
          <cell r="C1081" t="str">
            <v>17</v>
          </cell>
          <cell r="D1081" t="str">
            <v>76</v>
          </cell>
          <cell r="E1081" t="str">
            <v>AMICALE SPORTIVE HARFLEUR BEAULIEU</v>
          </cell>
          <cell r="F1081" t="str">
            <v>LABEL ARGENT</v>
          </cell>
          <cell r="G1081">
            <v>72</v>
          </cell>
          <cell r="H1081">
            <v>138</v>
          </cell>
        </row>
        <row r="1082">
          <cell r="B1082" t="str">
            <v>76038</v>
          </cell>
          <cell r="C1082" t="str">
            <v>17</v>
          </cell>
          <cell r="D1082" t="str">
            <v>76</v>
          </cell>
          <cell r="E1082" t="str">
            <v>HAVRE ATHLETIC CLUB</v>
          </cell>
          <cell r="F1082" t="str">
            <v>LABEL OR</v>
          </cell>
          <cell r="G1082">
            <v>75</v>
          </cell>
          <cell r="H1082">
            <v>152</v>
          </cell>
        </row>
        <row r="1083">
          <cell r="B1083" t="str">
            <v>76045</v>
          </cell>
          <cell r="C1083" t="str">
            <v>17</v>
          </cell>
          <cell r="D1083" t="str">
            <v>76</v>
          </cell>
          <cell r="E1083" t="str">
            <v>US LILLEBONNE HANDBALL</v>
          </cell>
          <cell r="F1083" t="str">
            <v>LABEL ARGENT</v>
          </cell>
          <cell r="G1083">
            <v>48</v>
          </cell>
          <cell r="H1083">
            <v>116</v>
          </cell>
        </row>
        <row r="1084">
          <cell r="B1084" t="str">
            <v>76046</v>
          </cell>
          <cell r="C1084" t="str">
            <v>17</v>
          </cell>
          <cell r="D1084" t="str">
            <v>76</v>
          </cell>
          <cell r="E1084" t="str">
            <v>HAND BALL CLUB DE LONDINIERES</v>
          </cell>
          <cell r="F1084" t="str">
            <v>LABEL BRONZE</v>
          </cell>
          <cell r="G1084">
            <v>41</v>
          </cell>
          <cell r="H1084">
            <v>86</v>
          </cell>
        </row>
        <row r="1085">
          <cell r="B1085" t="str">
            <v>76049</v>
          </cell>
          <cell r="C1085" t="str">
            <v>17</v>
          </cell>
          <cell r="D1085" t="str">
            <v>76</v>
          </cell>
          <cell r="E1085" t="str">
            <v>MONTIVILLIERS HB</v>
          </cell>
          <cell r="F1085" t="str">
            <v>LABEL SIMPLE</v>
          </cell>
          <cell r="G1085">
            <v>36</v>
          </cell>
          <cell r="H1085">
            <v>62</v>
          </cell>
        </row>
        <row r="1086">
          <cell r="B1086" t="str">
            <v>76050</v>
          </cell>
          <cell r="C1086" t="str">
            <v>17</v>
          </cell>
          <cell r="D1086" t="str">
            <v>76</v>
          </cell>
          <cell r="E1086" t="str">
            <v>MONTVILLE HB</v>
          </cell>
          <cell r="F1086" t="str">
            <v>LABEL ARGENT</v>
          </cell>
          <cell r="G1086">
            <v>41</v>
          </cell>
          <cell r="H1086">
            <v>138</v>
          </cell>
        </row>
        <row r="1087">
          <cell r="B1087" t="str">
            <v>76053</v>
          </cell>
          <cell r="C1087" t="str">
            <v>17</v>
          </cell>
          <cell r="D1087" t="str">
            <v>76</v>
          </cell>
          <cell r="E1087" t="str">
            <v>HB OCTEVILLE SUR MER</v>
          </cell>
          <cell r="F1087" t="str">
            <v>LABEL ARGENT</v>
          </cell>
          <cell r="G1087">
            <v>51</v>
          </cell>
          <cell r="H1087">
            <v>138</v>
          </cell>
        </row>
        <row r="1088">
          <cell r="B1088" t="str">
            <v>76054</v>
          </cell>
          <cell r="C1088" t="str">
            <v>17</v>
          </cell>
          <cell r="D1088" t="str">
            <v>76</v>
          </cell>
          <cell r="E1088" t="str">
            <v>CMS OISSEL HANDBALL</v>
          </cell>
          <cell r="F1088" t="str">
            <v>LABEL OR</v>
          </cell>
          <cell r="G1088">
            <v>55</v>
          </cell>
          <cell r="H1088">
            <v>151</v>
          </cell>
        </row>
        <row r="1089">
          <cell r="B1089" t="str">
            <v>76055</v>
          </cell>
          <cell r="C1089" t="str">
            <v>17</v>
          </cell>
          <cell r="D1089" t="str">
            <v>76</v>
          </cell>
          <cell r="E1089" t="str">
            <v>QUEVILLY COURONNE HANDBALL</v>
          </cell>
          <cell r="F1089" t="str">
            <v>LABEL BRONZE</v>
          </cell>
          <cell r="G1089">
            <v>23</v>
          </cell>
          <cell r="H1089">
            <v>86</v>
          </cell>
        </row>
        <row r="1090">
          <cell r="B1090" t="str">
            <v>76063</v>
          </cell>
          <cell r="C1090" t="str">
            <v>17</v>
          </cell>
          <cell r="D1090" t="str">
            <v>76</v>
          </cell>
          <cell r="E1090" t="str">
            <v>STADE SOTTEVILLAIS CHEMINOT CLUB</v>
          </cell>
          <cell r="F1090" t="str">
            <v>LABEL OR</v>
          </cell>
          <cell r="G1090">
            <v>54</v>
          </cell>
          <cell r="H1090">
            <v>149</v>
          </cell>
        </row>
        <row r="1091">
          <cell r="B1091" t="str">
            <v>76064</v>
          </cell>
          <cell r="C1091" t="str">
            <v>17</v>
          </cell>
          <cell r="D1091" t="str">
            <v>76</v>
          </cell>
          <cell r="E1091" t="str">
            <v>STADE VALERIQUAIS HB</v>
          </cell>
          <cell r="F1091" t="str">
            <v>LABEL ARGENT</v>
          </cell>
          <cell r="G1091">
            <v>44</v>
          </cell>
          <cell r="H1091">
            <v>125</v>
          </cell>
        </row>
        <row r="1092">
          <cell r="B1092" t="str">
            <v>76065</v>
          </cell>
          <cell r="C1092" t="str">
            <v>17</v>
          </cell>
          <cell r="D1092" t="str">
            <v>76</v>
          </cell>
          <cell r="E1092" t="str">
            <v>HBC YVETOTAIS</v>
          </cell>
          <cell r="F1092" t="str">
            <v>LABEL OR</v>
          </cell>
          <cell r="G1092">
            <v>77</v>
          </cell>
          <cell r="H1092">
            <v>146</v>
          </cell>
        </row>
        <row r="1093">
          <cell r="B1093" t="str">
            <v>76086</v>
          </cell>
          <cell r="C1093" t="str">
            <v>17</v>
          </cell>
          <cell r="D1093" t="str">
            <v>76</v>
          </cell>
          <cell r="E1093" t="str">
            <v>ASSOCIATION MALAUNAY/LE HOULME HB</v>
          </cell>
          <cell r="F1093" t="str">
            <v>LABEL ARGENT</v>
          </cell>
          <cell r="G1093">
            <v>35</v>
          </cell>
          <cell r="H1093">
            <v>118</v>
          </cell>
        </row>
        <row r="1094">
          <cell r="B1094" t="str">
            <v>76093</v>
          </cell>
          <cell r="C1094" t="str">
            <v>17</v>
          </cell>
          <cell r="D1094" t="str">
            <v>76</v>
          </cell>
          <cell r="E1094" t="str">
            <v>HBC BROTONNE LE TRAIT</v>
          </cell>
          <cell r="F1094" t="str">
            <v>LABEL SIMPLE</v>
          </cell>
          <cell r="G1094">
            <v>19</v>
          </cell>
          <cell r="H1094">
            <v>59</v>
          </cell>
        </row>
        <row r="1095">
          <cell r="B1095" t="str">
            <v>76101</v>
          </cell>
          <cell r="C1095" t="str">
            <v>17</v>
          </cell>
          <cell r="D1095" t="str">
            <v>76</v>
          </cell>
          <cell r="E1095" t="str">
            <v>ASSOCIATION BARENTIN PAVILLY HANDBALL</v>
          </cell>
          <cell r="F1095" t="str">
            <v>LABEL SIMPLE</v>
          </cell>
          <cell r="G1095">
            <v>42</v>
          </cell>
          <cell r="H1095">
            <v>69</v>
          </cell>
        </row>
        <row r="1096">
          <cell r="B1096" t="str">
            <v>76102</v>
          </cell>
          <cell r="C1096" t="str">
            <v>17</v>
          </cell>
          <cell r="D1096" t="str">
            <v>76</v>
          </cell>
          <cell r="E1096" t="str">
            <v>CANY BARVILLE HANDBALL</v>
          </cell>
          <cell r="F1096" t="str">
            <v>LABEL ARGENT</v>
          </cell>
          <cell r="G1096">
            <v>51</v>
          </cell>
          <cell r="H1096">
            <v>120</v>
          </cell>
        </row>
        <row r="1097">
          <cell r="B1097" t="str">
            <v>76105</v>
          </cell>
          <cell r="C1097" t="str">
            <v>17</v>
          </cell>
          <cell r="D1097" t="str">
            <v>76</v>
          </cell>
          <cell r="E1097" t="str">
            <v>HANDBALL CLUB FOUCARMONT ET SES ENVIRONS</v>
          </cell>
          <cell r="F1097" t="str">
            <v>LABEL ARGENT</v>
          </cell>
          <cell r="G1097">
            <v>44</v>
          </cell>
          <cell r="H1097">
            <v>125</v>
          </cell>
        </row>
        <row r="1098">
          <cell r="B1098" t="str">
            <v>44001</v>
          </cell>
          <cell r="C1098" t="str">
            <v>18</v>
          </cell>
          <cell r="D1098" t="str">
            <v>44</v>
          </cell>
          <cell r="E1098" t="str">
            <v>HBC NANTES</v>
          </cell>
          <cell r="F1098" t="str">
            <v>LABEL OR</v>
          </cell>
          <cell r="G1098">
            <v>76</v>
          </cell>
          <cell r="H1098">
            <v>163</v>
          </cell>
        </row>
        <row r="1099">
          <cell r="B1099" t="str">
            <v>44003</v>
          </cell>
          <cell r="C1099" t="str">
            <v>18</v>
          </cell>
          <cell r="D1099" t="str">
            <v>44</v>
          </cell>
          <cell r="E1099" t="str">
            <v>ASPTT NANTES</v>
          </cell>
          <cell r="F1099" t="str">
            <v>LABEL BRONZE</v>
          </cell>
          <cell r="G1099">
            <v>53</v>
          </cell>
          <cell r="H1099">
            <v>101</v>
          </cell>
        </row>
        <row r="1100">
          <cell r="B1100" t="str">
            <v>44004</v>
          </cell>
          <cell r="C1100" t="str">
            <v>18</v>
          </cell>
          <cell r="D1100" t="str">
            <v>44</v>
          </cell>
          <cell r="E1100" t="str">
            <v>AL CHATEAUBRIANT</v>
          </cell>
          <cell r="F1100" t="str">
            <v>LABEL BRONZE</v>
          </cell>
          <cell r="G1100">
            <v>35</v>
          </cell>
          <cell r="H1100">
            <v>82</v>
          </cell>
        </row>
        <row r="1101">
          <cell r="B1101" t="str">
            <v>44006</v>
          </cell>
          <cell r="C1101" t="str">
            <v>18</v>
          </cell>
          <cell r="D1101" t="str">
            <v>44</v>
          </cell>
          <cell r="E1101" t="str">
            <v>ATLANTIQUE REZE HANDBALL</v>
          </cell>
          <cell r="F1101" t="str">
            <v>LABEL ARGENT</v>
          </cell>
          <cell r="G1101">
            <v>53</v>
          </cell>
          <cell r="H1101">
            <v>111</v>
          </cell>
        </row>
        <row r="1102">
          <cell r="B1102" t="str">
            <v>44007</v>
          </cell>
          <cell r="C1102" t="str">
            <v>18</v>
          </cell>
          <cell r="D1102" t="str">
            <v>44</v>
          </cell>
          <cell r="E1102" t="str">
            <v>ST NAZAIRE HANDBALL</v>
          </cell>
          <cell r="F1102" t="str">
            <v>LABEL OR</v>
          </cell>
          <cell r="G1102">
            <v>61</v>
          </cell>
          <cell r="H1102">
            <v>154</v>
          </cell>
        </row>
        <row r="1103">
          <cell r="B1103" t="str">
            <v>44008</v>
          </cell>
          <cell r="C1103" t="str">
            <v>18</v>
          </cell>
          <cell r="D1103" t="str">
            <v>44</v>
          </cell>
          <cell r="E1103" t="str">
            <v>ASB REZE HANDBALL</v>
          </cell>
          <cell r="F1103" t="str">
            <v>LABEL ARGENT</v>
          </cell>
          <cell r="G1103">
            <v>47</v>
          </cell>
          <cell r="H1103">
            <v>110</v>
          </cell>
        </row>
        <row r="1104">
          <cell r="B1104" t="str">
            <v>44011</v>
          </cell>
          <cell r="C1104" t="str">
            <v>18</v>
          </cell>
          <cell r="D1104" t="str">
            <v>44</v>
          </cell>
          <cell r="E1104" t="str">
            <v>CHABOSSIERE OLYMPIQUE CLUB HB</v>
          </cell>
          <cell r="F1104" t="str">
            <v>LABEL BRONZE</v>
          </cell>
          <cell r="G1104">
            <v>45</v>
          </cell>
          <cell r="H1104">
            <v>108</v>
          </cell>
        </row>
        <row r="1105">
          <cell r="B1105" t="str">
            <v>44014</v>
          </cell>
          <cell r="C1105" t="str">
            <v>18</v>
          </cell>
          <cell r="D1105" t="str">
            <v>44</v>
          </cell>
          <cell r="E1105" t="str">
            <v>HANDBALL CLISSON</v>
          </cell>
          <cell r="F1105" t="str">
            <v>LABEL ARGENT</v>
          </cell>
          <cell r="G1105">
            <v>55</v>
          </cell>
          <cell r="H1105">
            <v>114</v>
          </cell>
        </row>
        <row r="1106">
          <cell r="B1106" t="str">
            <v>44015</v>
          </cell>
          <cell r="C1106" t="str">
            <v>18</v>
          </cell>
          <cell r="D1106" t="str">
            <v>44</v>
          </cell>
          <cell r="E1106" t="str">
            <v>LAETITIA NANTES HB</v>
          </cell>
          <cell r="F1106" t="str">
            <v>LABEL ARGENT</v>
          </cell>
          <cell r="G1106">
            <v>46</v>
          </cell>
          <cell r="H1106">
            <v>110</v>
          </cell>
        </row>
        <row r="1107">
          <cell r="B1107" t="str">
            <v>44018</v>
          </cell>
          <cell r="C1107" t="str">
            <v>18</v>
          </cell>
          <cell r="D1107" t="str">
            <v>44</v>
          </cell>
          <cell r="E1107" t="str">
            <v>US GUERANDE PRESQU ILE HB</v>
          </cell>
          <cell r="F1107" t="str">
            <v>LABEL OR</v>
          </cell>
          <cell r="G1107">
            <v>51</v>
          </cell>
          <cell r="H1107">
            <v>146</v>
          </cell>
        </row>
        <row r="1108">
          <cell r="B1108" t="str">
            <v>44019</v>
          </cell>
          <cell r="C1108" t="str">
            <v>18</v>
          </cell>
          <cell r="D1108" t="str">
            <v>44</v>
          </cell>
          <cell r="E1108" t="str">
            <v>TRIGNAC HANDBALL</v>
          </cell>
          <cell r="F1108" t="str">
            <v>LABEL ARGENT</v>
          </cell>
          <cell r="G1108">
            <v>43</v>
          </cell>
          <cell r="H1108">
            <v>119</v>
          </cell>
        </row>
        <row r="1109">
          <cell r="B1109" t="str">
            <v>44020</v>
          </cell>
          <cell r="C1109" t="str">
            <v>18</v>
          </cell>
          <cell r="D1109" t="str">
            <v>44</v>
          </cell>
          <cell r="E1109" t="str">
            <v>AL ST ETIENNE DE MONTLUC</v>
          </cell>
          <cell r="F1109" t="str">
            <v>LABEL ARGENT</v>
          </cell>
          <cell r="G1109">
            <v>48</v>
          </cell>
          <cell r="H1109">
            <v>114</v>
          </cell>
        </row>
        <row r="1110">
          <cell r="B1110" t="str">
            <v>44021</v>
          </cell>
          <cell r="C1110" t="str">
            <v>18</v>
          </cell>
          <cell r="D1110" t="str">
            <v>44</v>
          </cell>
          <cell r="E1110" t="str">
            <v>PORTERIE HANDBALL</v>
          </cell>
          <cell r="F1110" t="str">
            <v>LABEL BRONZE</v>
          </cell>
          <cell r="G1110">
            <v>45</v>
          </cell>
          <cell r="H1110">
            <v>84</v>
          </cell>
        </row>
        <row r="1111">
          <cell r="B1111" t="str">
            <v>44023</v>
          </cell>
          <cell r="C1111" t="str">
            <v>18</v>
          </cell>
          <cell r="D1111" t="str">
            <v>44</v>
          </cell>
          <cell r="E1111" t="str">
            <v>HANDBALL HAYONNAIS</v>
          </cell>
          <cell r="F1111" t="str">
            <v>AUCUN LABEL</v>
          </cell>
          <cell r="G1111">
            <v>19</v>
          </cell>
          <cell r="H1111">
            <v>46</v>
          </cell>
        </row>
        <row r="1112">
          <cell r="B1112" t="str">
            <v>44024</v>
          </cell>
          <cell r="C1112" t="str">
            <v>18</v>
          </cell>
          <cell r="D1112" t="str">
            <v>44</v>
          </cell>
          <cell r="E1112" t="str">
            <v>SUD ESTUAIRE HANDBALL CLUB</v>
          </cell>
          <cell r="F1112" t="str">
            <v>LABEL ARGENT</v>
          </cell>
          <cell r="G1112">
            <v>46</v>
          </cell>
          <cell r="H1112">
            <v>110</v>
          </cell>
        </row>
        <row r="1113">
          <cell r="B1113" t="str">
            <v>44027</v>
          </cell>
          <cell r="C1113" t="str">
            <v>18</v>
          </cell>
          <cell r="D1113" t="str">
            <v>44</v>
          </cell>
          <cell r="E1113" t="str">
            <v>CJ BOUGUENAIS HANDBALL</v>
          </cell>
          <cell r="F1113" t="str">
            <v>LABEL ARGENT</v>
          </cell>
          <cell r="G1113">
            <v>53</v>
          </cell>
          <cell r="H1113">
            <v>129</v>
          </cell>
        </row>
        <row r="1114">
          <cell r="B1114" t="str">
            <v>44032</v>
          </cell>
          <cell r="C1114" t="str">
            <v>18</v>
          </cell>
          <cell r="D1114" t="str">
            <v>44</v>
          </cell>
          <cell r="E1114" t="str">
            <v>ES COUERON</v>
          </cell>
          <cell r="F1114" t="str">
            <v>LABEL OR</v>
          </cell>
          <cell r="G1114">
            <v>82</v>
          </cell>
          <cell r="H1114">
            <v>167</v>
          </cell>
        </row>
        <row r="1115">
          <cell r="B1115" t="str">
            <v>44034</v>
          </cell>
          <cell r="C1115" t="str">
            <v>18</v>
          </cell>
          <cell r="D1115" t="str">
            <v>44</v>
          </cell>
          <cell r="E1115" t="str">
            <v>HBAC STE PAZANNE</v>
          </cell>
          <cell r="F1115" t="str">
            <v>LABEL ARGENT</v>
          </cell>
          <cell r="G1115">
            <v>52</v>
          </cell>
          <cell r="H1115">
            <v>111</v>
          </cell>
        </row>
        <row r="1116">
          <cell r="B1116" t="str">
            <v>44035</v>
          </cell>
          <cell r="C1116" t="str">
            <v>18</v>
          </cell>
          <cell r="D1116" t="str">
            <v>44</v>
          </cell>
          <cell r="E1116" t="str">
            <v>HBC BLINOIS</v>
          </cell>
          <cell r="F1116" t="str">
            <v>LABEL ARGENT</v>
          </cell>
          <cell r="G1116">
            <v>49</v>
          </cell>
          <cell r="H1116">
            <v>143</v>
          </cell>
        </row>
        <row r="1117">
          <cell r="B1117" t="str">
            <v>44036</v>
          </cell>
          <cell r="C1117" t="str">
            <v>18</v>
          </cell>
          <cell r="D1117" t="str">
            <v>44</v>
          </cell>
          <cell r="E1117" t="str">
            <v>HBC PORNIC</v>
          </cell>
          <cell r="F1117" t="str">
            <v>LABEL ARGENT</v>
          </cell>
          <cell r="G1117">
            <v>49</v>
          </cell>
          <cell r="H1117">
            <v>115</v>
          </cell>
        </row>
        <row r="1118">
          <cell r="B1118" t="str">
            <v>44038</v>
          </cell>
          <cell r="C1118" t="str">
            <v>18</v>
          </cell>
          <cell r="D1118" t="str">
            <v>44</v>
          </cell>
          <cell r="E1118" t="str">
            <v>LA CHAPELAINE</v>
          </cell>
          <cell r="F1118" t="str">
            <v>LABEL BRONZE</v>
          </cell>
          <cell r="G1118">
            <v>46</v>
          </cell>
          <cell r="H1118">
            <v>109</v>
          </cell>
        </row>
        <row r="1119">
          <cell r="B1119" t="str">
            <v>44041</v>
          </cell>
          <cell r="C1119" t="str">
            <v>18</v>
          </cell>
          <cell r="D1119" t="str">
            <v>44</v>
          </cell>
          <cell r="E1119" t="str">
            <v>NORT AC HANDBALL</v>
          </cell>
          <cell r="F1119" t="str">
            <v>LABEL BRONZE</v>
          </cell>
          <cell r="G1119">
            <v>35</v>
          </cell>
          <cell r="H1119">
            <v>86</v>
          </cell>
        </row>
        <row r="1120">
          <cell r="B1120" t="str">
            <v>44043</v>
          </cell>
          <cell r="C1120" t="str">
            <v>18</v>
          </cell>
          <cell r="D1120" t="str">
            <v>44</v>
          </cell>
          <cell r="E1120" t="str">
            <v>ANCENIS HANDBALL</v>
          </cell>
          <cell r="F1120" t="str">
            <v>LABEL SIMPLE</v>
          </cell>
          <cell r="G1120">
            <v>38</v>
          </cell>
          <cell r="H1120">
            <v>66</v>
          </cell>
        </row>
        <row r="1121">
          <cell r="B1121" t="str">
            <v>44044</v>
          </cell>
          <cell r="C1121" t="str">
            <v>18</v>
          </cell>
          <cell r="D1121" t="str">
            <v>44</v>
          </cell>
          <cell r="E1121" t="str">
            <v>HBC HERBLINOIS</v>
          </cell>
          <cell r="F1121" t="str">
            <v>LABEL SIMPLE</v>
          </cell>
          <cell r="G1121">
            <v>32</v>
          </cell>
          <cell r="H1121">
            <v>67</v>
          </cell>
        </row>
        <row r="1122">
          <cell r="B1122" t="str">
            <v>44045</v>
          </cell>
          <cell r="C1122" t="str">
            <v>18</v>
          </cell>
          <cell r="D1122" t="str">
            <v>44</v>
          </cell>
          <cell r="E1122" t="str">
            <v>HBC SAUTRON</v>
          </cell>
          <cell r="F1122" t="str">
            <v>LABEL BRONZE</v>
          </cell>
          <cell r="G1122">
            <v>47</v>
          </cell>
          <cell r="H1122">
            <v>102</v>
          </cell>
        </row>
        <row r="1123">
          <cell r="B1123" t="str">
            <v>44049</v>
          </cell>
          <cell r="C1123" t="str">
            <v>18</v>
          </cell>
          <cell r="D1123" t="str">
            <v>44</v>
          </cell>
          <cell r="E1123" t="str">
            <v>CARQUEFOU HB</v>
          </cell>
          <cell r="F1123" t="str">
            <v>LABEL OR</v>
          </cell>
          <cell r="G1123">
            <v>49</v>
          </cell>
          <cell r="H1123">
            <v>146</v>
          </cell>
        </row>
        <row r="1124">
          <cell r="B1124" t="str">
            <v>44050</v>
          </cell>
          <cell r="C1124" t="str">
            <v>18</v>
          </cell>
          <cell r="D1124" t="str">
            <v>44</v>
          </cell>
          <cell r="E1124" t="str">
            <v>SAVENAY HB</v>
          </cell>
          <cell r="F1124" t="str">
            <v>LABEL BRONZE</v>
          </cell>
          <cell r="G1124">
            <v>48</v>
          </cell>
          <cell r="H1124">
            <v>99</v>
          </cell>
        </row>
        <row r="1125">
          <cell r="B1125" t="str">
            <v>44056</v>
          </cell>
          <cell r="C1125" t="str">
            <v>18</v>
          </cell>
          <cell r="D1125" t="str">
            <v>44</v>
          </cell>
          <cell r="E1125" t="str">
            <v>HB STE LUCE SUR LOIRE</v>
          </cell>
          <cell r="F1125" t="str">
            <v>LABEL OR</v>
          </cell>
          <cell r="G1125">
            <v>71</v>
          </cell>
          <cell r="H1125">
            <v>159</v>
          </cell>
        </row>
        <row r="1126">
          <cell r="B1126" t="str">
            <v>44061</v>
          </cell>
          <cell r="C1126" t="str">
            <v>18</v>
          </cell>
          <cell r="D1126" t="str">
            <v>44</v>
          </cell>
          <cell r="E1126" t="str">
            <v>NOZAY OS HANDBALL</v>
          </cell>
          <cell r="F1126" t="str">
            <v>LABEL ARGENT</v>
          </cell>
          <cell r="G1126">
            <v>32</v>
          </cell>
          <cell r="H1126">
            <v>112</v>
          </cell>
        </row>
        <row r="1127">
          <cell r="B1127" t="str">
            <v>44071</v>
          </cell>
          <cell r="C1127" t="str">
            <v>18</v>
          </cell>
          <cell r="D1127" t="str">
            <v>44</v>
          </cell>
          <cell r="E1127" t="str">
            <v>HIRONDELLE ST YO HB</v>
          </cell>
          <cell r="F1127" t="str">
            <v>LABEL SIMPLE</v>
          </cell>
          <cell r="G1127">
            <v>44</v>
          </cell>
          <cell r="H1127">
            <v>78</v>
          </cell>
        </row>
        <row r="1128">
          <cell r="B1128" t="str">
            <v>44073</v>
          </cell>
          <cell r="C1128" t="str">
            <v>18</v>
          </cell>
          <cell r="D1128" t="str">
            <v>44</v>
          </cell>
          <cell r="E1128" t="str">
            <v>PONT-CHATEAU HANDBALL</v>
          </cell>
          <cell r="F1128" t="str">
            <v>LABEL ARGENT</v>
          </cell>
          <cell r="G1128">
            <v>54</v>
          </cell>
          <cell r="H1128">
            <v>138</v>
          </cell>
        </row>
        <row r="1129">
          <cell r="B1129" t="str">
            <v>44083</v>
          </cell>
          <cell r="C1129" t="str">
            <v>18</v>
          </cell>
          <cell r="D1129" t="str">
            <v>44</v>
          </cell>
          <cell r="E1129" t="str">
            <v>MONTBERT-AIGREFEUILLE HANDBALL</v>
          </cell>
          <cell r="F1129" t="str">
            <v>LABEL BRONZE</v>
          </cell>
          <cell r="G1129">
            <v>53</v>
          </cell>
          <cell r="H1129">
            <v>95</v>
          </cell>
        </row>
        <row r="1130">
          <cell r="B1130" t="str">
            <v>44085</v>
          </cell>
          <cell r="C1130" t="str">
            <v>18</v>
          </cell>
          <cell r="D1130" t="str">
            <v>44</v>
          </cell>
          <cell r="E1130" t="str">
            <v>HANDBALL CLUB DU GESVRES</v>
          </cell>
          <cell r="F1130" t="str">
            <v>LABEL BRONZE</v>
          </cell>
          <cell r="G1130">
            <v>49</v>
          </cell>
          <cell r="H1130">
            <v>89</v>
          </cell>
        </row>
        <row r="1131">
          <cell r="B1131" t="str">
            <v>44091</v>
          </cell>
          <cell r="C1131" t="str">
            <v>18</v>
          </cell>
          <cell r="D1131" t="str">
            <v>44</v>
          </cell>
          <cell r="E1131" t="str">
            <v>THOUARE HANDBALL CLUB</v>
          </cell>
          <cell r="F1131" t="str">
            <v>LABEL OR</v>
          </cell>
          <cell r="G1131">
            <v>52</v>
          </cell>
          <cell r="H1131">
            <v>152</v>
          </cell>
        </row>
        <row r="1132">
          <cell r="B1132" t="str">
            <v>44093</v>
          </cell>
          <cell r="C1132" t="str">
            <v>18</v>
          </cell>
          <cell r="D1132" t="str">
            <v>44</v>
          </cell>
          <cell r="E1132" t="str">
            <v>AL VERTOU HANDBALL</v>
          </cell>
          <cell r="F1132" t="str">
            <v>LABEL BRONZE</v>
          </cell>
          <cell r="G1132">
            <v>48</v>
          </cell>
          <cell r="H1132">
            <v>81</v>
          </cell>
        </row>
        <row r="1133">
          <cell r="B1133" t="str">
            <v>44094</v>
          </cell>
          <cell r="C1133" t="str">
            <v>18</v>
          </cell>
          <cell r="D1133" t="str">
            <v>44</v>
          </cell>
          <cell r="E1133" t="str">
            <v>HERIC HANDBALL</v>
          </cell>
          <cell r="F1133" t="str">
            <v>LABEL ARGENT</v>
          </cell>
          <cell r="G1133">
            <v>60</v>
          </cell>
          <cell r="H1133">
            <v>113</v>
          </cell>
        </row>
        <row r="1134">
          <cell r="B1134" t="str">
            <v>44096</v>
          </cell>
          <cell r="C1134" t="str">
            <v>18</v>
          </cell>
          <cell r="D1134" t="str">
            <v>44</v>
          </cell>
          <cell r="E1134" t="str">
            <v>ECLAIR CHAUVE HANDBALL</v>
          </cell>
          <cell r="F1134" t="str">
            <v>LABEL BRONZE</v>
          </cell>
          <cell r="G1134">
            <v>40</v>
          </cell>
          <cell r="H1134">
            <v>86</v>
          </cell>
        </row>
        <row r="1135">
          <cell r="B1135" t="str">
            <v>44098</v>
          </cell>
          <cell r="C1135" t="str">
            <v>18</v>
          </cell>
          <cell r="D1135" t="str">
            <v>44</v>
          </cell>
          <cell r="E1135" t="str">
            <v>HANDBALL ORVAULT</v>
          </cell>
          <cell r="F1135" t="str">
            <v>LABEL OR</v>
          </cell>
          <cell r="G1135">
            <v>52</v>
          </cell>
          <cell r="H1135">
            <v>148</v>
          </cell>
        </row>
        <row r="1136">
          <cell r="B1136" t="str">
            <v>44099</v>
          </cell>
          <cell r="C1136" t="str">
            <v>18</v>
          </cell>
          <cell r="D1136" t="str">
            <v>44</v>
          </cell>
          <cell r="E1136" t="str">
            <v>ETOILE SPORTIVE DU LAC HANDBALL</v>
          </cell>
          <cell r="F1136" t="str">
            <v>LABEL BRONZE</v>
          </cell>
          <cell r="G1136">
            <v>43</v>
          </cell>
          <cell r="H1136">
            <v>107</v>
          </cell>
        </row>
        <row r="1137">
          <cell r="B1137" t="str">
            <v>44100</v>
          </cell>
          <cell r="C1137" t="str">
            <v>18</v>
          </cell>
          <cell r="D1137" t="str">
            <v>44</v>
          </cell>
          <cell r="E1137" t="str">
            <v>HANDBALL CLUB MESANGER</v>
          </cell>
          <cell r="F1137" t="str">
            <v>LABEL BRONZE</v>
          </cell>
          <cell r="G1137">
            <v>45</v>
          </cell>
          <cell r="H1137">
            <v>83</v>
          </cell>
        </row>
        <row r="1138">
          <cell r="B1138" t="str">
            <v>49001</v>
          </cell>
          <cell r="C1138" t="str">
            <v>18</v>
          </cell>
          <cell r="D1138" t="str">
            <v>49</v>
          </cell>
          <cell r="E1138" t="str">
            <v>AAEEC PONTS DE CE</v>
          </cell>
          <cell r="F1138" t="str">
            <v>LABEL ARGENT</v>
          </cell>
          <cell r="G1138">
            <v>37</v>
          </cell>
          <cell r="H1138">
            <v>116</v>
          </cell>
        </row>
        <row r="1139">
          <cell r="B1139" t="str">
            <v>49003</v>
          </cell>
          <cell r="C1139" t="str">
            <v>18</v>
          </cell>
          <cell r="D1139" t="str">
            <v>49</v>
          </cell>
          <cell r="E1139" t="str">
            <v>TRELAZE HANDBALL</v>
          </cell>
          <cell r="F1139" t="str">
            <v>LABEL ARGENT</v>
          </cell>
          <cell r="G1139">
            <v>40</v>
          </cell>
          <cell r="H1139">
            <v>113</v>
          </cell>
        </row>
        <row r="1140">
          <cell r="B1140" t="str">
            <v>49009</v>
          </cell>
          <cell r="C1140" t="str">
            <v>18</v>
          </cell>
          <cell r="D1140" t="str">
            <v>49</v>
          </cell>
          <cell r="E1140" t="str">
            <v>ES SEGRE HAUT ANJOU</v>
          </cell>
          <cell r="F1140" t="str">
            <v>LABEL SIMPLE</v>
          </cell>
          <cell r="G1140">
            <v>39</v>
          </cell>
          <cell r="H1140">
            <v>67</v>
          </cell>
        </row>
        <row r="1141">
          <cell r="B1141" t="str">
            <v>49011</v>
          </cell>
          <cell r="C1141" t="str">
            <v>18</v>
          </cell>
          <cell r="D1141" t="str">
            <v>49</v>
          </cell>
          <cell r="E1141" t="str">
            <v>RC DOUE LA FONTAINE</v>
          </cell>
          <cell r="F1141" t="str">
            <v>AUCUN LABEL</v>
          </cell>
          <cell r="G1141">
            <v>47</v>
          </cell>
          <cell r="H1141">
            <v>48</v>
          </cell>
        </row>
        <row r="1142">
          <cell r="B1142" t="str">
            <v>49013</v>
          </cell>
          <cell r="C1142" t="str">
            <v>18</v>
          </cell>
          <cell r="D1142" t="str">
            <v>49</v>
          </cell>
          <cell r="E1142" t="str">
            <v>US JUVARDEIL</v>
          </cell>
          <cell r="F1142" t="str">
            <v>LABEL BRONZE</v>
          </cell>
          <cell r="G1142">
            <v>50</v>
          </cell>
          <cell r="H1142">
            <v>96</v>
          </cell>
        </row>
        <row r="1143">
          <cell r="B1143" t="str">
            <v>49020</v>
          </cell>
          <cell r="C1143" t="str">
            <v>18</v>
          </cell>
          <cell r="D1143" t="str">
            <v>49</v>
          </cell>
          <cell r="E1143" t="str">
            <v>ES AUBANCE HANDBALL</v>
          </cell>
          <cell r="F1143" t="str">
            <v>LABEL BRONZE</v>
          </cell>
          <cell r="G1143">
            <v>51</v>
          </cell>
          <cell r="H1143">
            <v>100</v>
          </cell>
        </row>
        <row r="1144">
          <cell r="B1144" t="str">
            <v>49023</v>
          </cell>
          <cell r="C1144" t="str">
            <v>18</v>
          </cell>
          <cell r="D1144" t="str">
            <v>49</v>
          </cell>
          <cell r="E1144" t="str">
            <v>FL CHOLET</v>
          </cell>
          <cell r="F1144" t="str">
            <v>LABEL BRONZE</v>
          </cell>
          <cell r="G1144">
            <v>29</v>
          </cell>
          <cell r="H1144">
            <v>82</v>
          </cell>
        </row>
        <row r="1145">
          <cell r="B1145" t="str">
            <v>49024</v>
          </cell>
          <cell r="C1145" t="str">
            <v>18</v>
          </cell>
          <cell r="D1145" t="str">
            <v>49</v>
          </cell>
          <cell r="E1145" t="str">
            <v>HBC DURTAL</v>
          </cell>
          <cell r="F1145" t="str">
            <v>LABEL ARGENT</v>
          </cell>
          <cell r="G1145">
            <v>47</v>
          </cell>
          <cell r="H1145">
            <v>115</v>
          </cell>
        </row>
        <row r="1146">
          <cell r="B1146" t="str">
            <v>49027</v>
          </cell>
          <cell r="C1146" t="str">
            <v>18</v>
          </cell>
          <cell r="D1146" t="str">
            <v>49</v>
          </cell>
          <cell r="E1146" t="str">
            <v>OHB STE GEMMES SUR LOIRE</v>
          </cell>
          <cell r="F1146" t="str">
            <v>LABEL BRONZE</v>
          </cell>
          <cell r="G1146">
            <v>25</v>
          </cell>
          <cell r="H1146">
            <v>98</v>
          </cell>
        </row>
        <row r="1147">
          <cell r="B1147" t="str">
            <v>49035</v>
          </cell>
          <cell r="C1147" t="str">
            <v>18</v>
          </cell>
          <cell r="D1147" t="str">
            <v>49</v>
          </cell>
          <cell r="E1147" t="str">
            <v>US MONTREUIL JUIGNE HANDBALL</v>
          </cell>
          <cell r="F1147" t="str">
            <v>LABEL ARGENT</v>
          </cell>
          <cell r="G1147">
            <v>40</v>
          </cell>
          <cell r="H1147">
            <v>111</v>
          </cell>
        </row>
        <row r="1148">
          <cell r="B1148" t="str">
            <v>49039</v>
          </cell>
          <cell r="C1148" t="str">
            <v>18</v>
          </cell>
          <cell r="D1148" t="str">
            <v>49</v>
          </cell>
          <cell r="E1148" t="str">
            <v>OLYMPIQUE BAUGEOIS HANDBALL</v>
          </cell>
          <cell r="F1148" t="str">
            <v>LABEL BRONZE</v>
          </cell>
          <cell r="G1148">
            <v>41</v>
          </cell>
          <cell r="H1148">
            <v>95</v>
          </cell>
        </row>
        <row r="1149">
          <cell r="B1149" t="str">
            <v>49048</v>
          </cell>
          <cell r="C1149" t="str">
            <v>18</v>
          </cell>
          <cell r="D1149" t="str">
            <v>49</v>
          </cell>
          <cell r="E1149" t="str">
            <v>ANGERS NOYANT HBC</v>
          </cell>
          <cell r="F1149" t="str">
            <v>LABEL OR</v>
          </cell>
          <cell r="G1149">
            <v>55</v>
          </cell>
          <cell r="H1149">
            <v>146</v>
          </cell>
        </row>
        <row r="1150">
          <cell r="B1150" t="str">
            <v>49052</v>
          </cell>
          <cell r="C1150" t="str">
            <v>18</v>
          </cell>
          <cell r="D1150" t="str">
            <v>49</v>
          </cell>
          <cell r="E1150" t="str">
            <v>HANDBALL CLUB AUTHION</v>
          </cell>
          <cell r="F1150" t="str">
            <v>LABEL ARGENT</v>
          </cell>
          <cell r="G1150">
            <v>46</v>
          </cell>
          <cell r="H1150">
            <v>110</v>
          </cell>
        </row>
        <row r="1151">
          <cell r="B1151" t="str">
            <v>49056</v>
          </cell>
          <cell r="C1151" t="str">
            <v>18</v>
          </cell>
          <cell r="D1151" t="str">
            <v>49</v>
          </cell>
          <cell r="E1151" t="str">
            <v>ANGERS SPORTS LAC DE MAINE HANDBALL</v>
          </cell>
          <cell r="F1151" t="str">
            <v>LABEL BRONZE</v>
          </cell>
          <cell r="G1151">
            <v>34</v>
          </cell>
          <cell r="H1151">
            <v>94</v>
          </cell>
        </row>
        <row r="1152">
          <cell r="B1152" t="str">
            <v>49058</v>
          </cell>
          <cell r="C1152" t="str">
            <v>18</v>
          </cell>
          <cell r="D1152" t="str">
            <v>49</v>
          </cell>
          <cell r="E1152" t="str">
            <v>HBC LOIRE LAYON</v>
          </cell>
          <cell r="F1152" t="str">
            <v>LABEL SIMPLE</v>
          </cell>
          <cell r="G1152">
            <v>28</v>
          </cell>
          <cell r="H1152">
            <v>58</v>
          </cell>
        </row>
        <row r="1153">
          <cell r="B1153" t="str">
            <v>49061</v>
          </cell>
          <cell r="C1153" t="str">
            <v>18</v>
          </cell>
          <cell r="D1153" t="str">
            <v>49</v>
          </cell>
          <cell r="E1153" t="str">
            <v>AS AVRILLE HB</v>
          </cell>
          <cell r="F1153" t="str">
            <v>LABEL BRONZE</v>
          </cell>
          <cell r="G1153">
            <v>45</v>
          </cell>
          <cell r="H1153">
            <v>82</v>
          </cell>
        </row>
        <row r="1154">
          <cell r="B1154" t="str">
            <v>49065</v>
          </cell>
          <cell r="C1154" t="str">
            <v>18</v>
          </cell>
          <cell r="D1154" t="str">
            <v>49</v>
          </cell>
          <cell r="E1154" t="str">
            <v>HANDBALL LIGERIEN INGRANDES LE FRESNE</v>
          </cell>
          <cell r="F1154" t="str">
            <v>LABEL SIMPLE</v>
          </cell>
          <cell r="G1154">
            <v>32</v>
          </cell>
          <cell r="H1154">
            <v>69</v>
          </cell>
        </row>
        <row r="1155">
          <cell r="B1155" t="str">
            <v>53001</v>
          </cell>
          <cell r="C1155" t="str">
            <v>18</v>
          </cell>
          <cell r="D1155" t="str">
            <v>53</v>
          </cell>
          <cell r="E1155" t="str">
            <v>AL ANDOUILLE</v>
          </cell>
          <cell r="F1155" t="str">
            <v>LABEL ARGENT</v>
          </cell>
          <cell r="G1155">
            <v>52</v>
          </cell>
          <cell r="H1155">
            <v>114</v>
          </cell>
        </row>
        <row r="1156">
          <cell r="B1156" t="str">
            <v>53003</v>
          </cell>
          <cell r="C1156" t="str">
            <v>18</v>
          </cell>
          <cell r="D1156" t="str">
            <v>53</v>
          </cell>
          <cell r="E1156" t="str">
            <v>CA EVRON</v>
          </cell>
          <cell r="F1156" t="str">
            <v>LABEL OR</v>
          </cell>
          <cell r="G1156">
            <v>73</v>
          </cell>
          <cell r="H1156">
            <v>152</v>
          </cell>
        </row>
        <row r="1157">
          <cell r="B1157" t="str">
            <v>53004</v>
          </cell>
          <cell r="C1157" t="str">
            <v>18</v>
          </cell>
          <cell r="D1157" t="str">
            <v>53</v>
          </cell>
          <cell r="E1157" t="str">
            <v>CHATEAU GONTIER HB</v>
          </cell>
          <cell r="F1157" t="str">
            <v>LABEL OR</v>
          </cell>
          <cell r="G1157">
            <v>66</v>
          </cell>
          <cell r="H1157">
            <v>153</v>
          </cell>
        </row>
        <row r="1158">
          <cell r="B1158" t="str">
            <v>53012</v>
          </cell>
          <cell r="C1158" t="str">
            <v>18</v>
          </cell>
          <cell r="D1158" t="str">
            <v>53</v>
          </cell>
          <cell r="E1158" t="str">
            <v>MAYENNE HANDBALL</v>
          </cell>
          <cell r="F1158" t="str">
            <v>LABEL ARGENT</v>
          </cell>
          <cell r="G1158">
            <v>61</v>
          </cell>
          <cell r="H1158">
            <v>118</v>
          </cell>
        </row>
        <row r="1159">
          <cell r="B1159" t="str">
            <v>53013</v>
          </cell>
          <cell r="C1159" t="str">
            <v>18</v>
          </cell>
          <cell r="D1159" t="str">
            <v>53</v>
          </cell>
          <cell r="E1159" t="str">
            <v>AS AMBRIERES LES VALLEES</v>
          </cell>
          <cell r="F1159" t="str">
            <v>LABEL OR</v>
          </cell>
          <cell r="G1159">
            <v>57</v>
          </cell>
          <cell r="H1159">
            <v>150</v>
          </cell>
        </row>
        <row r="1160">
          <cell r="B1160" t="str">
            <v>53015</v>
          </cell>
          <cell r="C1160" t="str">
            <v>18</v>
          </cell>
          <cell r="D1160" t="str">
            <v>53</v>
          </cell>
          <cell r="E1160" t="str">
            <v>ASC LANDIVY</v>
          </cell>
          <cell r="F1160" t="str">
            <v>LABEL BRONZE</v>
          </cell>
          <cell r="G1160">
            <v>43</v>
          </cell>
          <cell r="H1160">
            <v>95</v>
          </cell>
        </row>
        <row r="1161">
          <cell r="B1161" t="str">
            <v>53021</v>
          </cell>
          <cell r="C1161" t="str">
            <v>18</v>
          </cell>
          <cell r="D1161" t="str">
            <v>53</v>
          </cell>
          <cell r="E1161" t="str">
            <v>HBC PAYS DE LOIRON</v>
          </cell>
          <cell r="F1161" t="str">
            <v>LABEL BRONZE</v>
          </cell>
          <cell r="G1161">
            <v>37</v>
          </cell>
          <cell r="H1161">
            <v>89</v>
          </cell>
        </row>
        <row r="1162">
          <cell r="B1162" t="str">
            <v>53022</v>
          </cell>
          <cell r="C1162" t="str">
            <v>18</v>
          </cell>
          <cell r="D1162" t="str">
            <v>53</v>
          </cell>
          <cell r="E1162" t="str">
            <v>SC LASSAY LES CHATEAUX HANDBALL</v>
          </cell>
          <cell r="F1162" t="str">
            <v>LABEL BRONZE</v>
          </cell>
          <cell r="G1162">
            <v>34</v>
          </cell>
          <cell r="H1162">
            <v>86</v>
          </cell>
        </row>
        <row r="1163">
          <cell r="B1163" t="str">
            <v>53032</v>
          </cell>
          <cell r="C1163" t="str">
            <v>18</v>
          </cell>
          <cell r="D1163" t="str">
            <v>53</v>
          </cell>
          <cell r="E1163" t="str">
            <v>CHAILLAND SPORTS HANDBALL</v>
          </cell>
          <cell r="F1163" t="str">
            <v>LABEL BRONZE</v>
          </cell>
          <cell r="G1163">
            <v>35</v>
          </cell>
          <cell r="H1163">
            <v>96</v>
          </cell>
        </row>
        <row r="1164">
          <cell r="B1164" t="str">
            <v>53033</v>
          </cell>
          <cell r="C1164" t="str">
            <v>18</v>
          </cell>
          <cell r="D1164" t="str">
            <v>53</v>
          </cell>
          <cell r="E1164" t="str">
            <v>LARCHAMP HANDBALL</v>
          </cell>
          <cell r="F1164" t="str">
            <v>LABEL SIMPLE</v>
          </cell>
          <cell r="G1164">
            <v>33</v>
          </cell>
          <cell r="H1164">
            <v>66</v>
          </cell>
        </row>
        <row r="1165">
          <cell r="B1165" t="str">
            <v>53037</v>
          </cell>
          <cell r="C1165" t="str">
            <v>18</v>
          </cell>
          <cell r="D1165" t="str">
            <v>53</v>
          </cell>
          <cell r="E1165" t="str">
            <v>ES BONCHAMP</v>
          </cell>
          <cell r="F1165" t="str">
            <v>LABEL SIMPLE</v>
          </cell>
          <cell r="G1165">
            <v>18</v>
          </cell>
          <cell r="H1165">
            <v>77</v>
          </cell>
        </row>
        <row r="1166">
          <cell r="B1166" t="str">
            <v>53038</v>
          </cell>
          <cell r="C1166" t="str">
            <v>18</v>
          </cell>
          <cell r="D1166" t="str">
            <v>53</v>
          </cell>
          <cell r="E1166" t="str">
            <v>L HUISSERIE HB</v>
          </cell>
          <cell r="F1166" t="str">
            <v>LABEL ARGENT</v>
          </cell>
          <cell r="G1166">
            <v>66</v>
          </cell>
          <cell r="H1166">
            <v>118</v>
          </cell>
        </row>
        <row r="1167">
          <cell r="B1167" t="str">
            <v>53042</v>
          </cell>
          <cell r="C1167" t="str">
            <v>18</v>
          </cell>
          <cell r="D1167" t="str">
            <v>53</v>
          </cell>
          <cell r="E1167" t="str">
            <v>HBC VAIGES - MESLAY</v>
          </cell>
          <cell r="F1167" t="str">
            <v>LABEL ARGENT</v>
          </cell>
          <cell r="G1167">
            <v>43</v>
          </cell>
          <cell r="H1167">
            <v>132</v>
          </cell>
        </row>
        <row r="1168">
          <cell r="B1168" t="str">
            <v>53045</v>
          </cell>
          <cell r="C1168" t="str">
            <v>18</v>
          </cell>
          <cell r="D1168" t="str">
            <v>53</v>
          </cell>
          <cell r="E1168" t="str">
            <v>US LAVALLOISE HANDBALL</v>
          </cell>
          <cell r="F1168" t="str">
            <v>LABEL ARGENT</v>
          </cell>
          <cell r="G1168">
            <v>38</v>
          </cell>
          <cell r="H1168">
            <v>121</v>
          </cell>
        </row>
        <row r="1169">
          <cell r="B1169" t="str">
            <v>53046</v>
          </cell>
          <cell r="C1169" t="str">
            <v>18</v>
          </cell>
          <cell r="D1169" t="str">
            <v>53</v>
          </cell>
          <cell r="E1169" t="str">
            <v>USCP MONTSURS HANDBALL</v>
          </cell>
          <cell r="F1169" t="str">
            <v>LABEL ARGENT</v>
          </cell>
          <cell r="G1169">
            <v>51</v>
          </cell>
          <cell r="H1169">
            <v>119</v>
          </cell>
        </row>
        <row r="1170">
          <cell r="B1170" t="str">
            <v>53049</v>
          </cell>
          <cell r="C1170" t="str">
            <v>18</v>
          </cell>
          <cell r="D1170" t="str">
            <v>53</v>
          </cell>
          <cell r="E1170" t="str">
            <v>US ST BERTHEVIN - PAYS DE LAVAL HANDBALL</v>
          </cell>
          <cell r="F1170" t="str">
            <v>LABEL ARGENT</v>
          </cell>
          <cell r="G1170">
            <v>39</v>
          </cell>
          <cell r="H1170">
            <v>113</v>
          </cell>
        </row>
        <row r="1171">
          <cell r="B1171" t="str">
            <v>53051</v>
          </cell>
          <cell r="C1171" t="str">
            <v>18</v>
          </cell>
          <cell r="D1171" t="str">
            <v>53</v>
          </cell>
          <cell r="E1171" t="str">
            <v>HB CONTEST/ST BAUDELLE</v>
          </cell>
          <cell r="F1171" t="str">
            <v>LABEL ARGENT</v>
          </cell>
          <cell r="G1171">
            <v>60</v>
          </cell>
          <cell r="H1171">
            <v>123</v>
          </cell>
        </row>
        <row r="1172">
          <cell r="B1172" t="str">
            <v>53057</v>
          </cell>
          <cell r="C1172" t="str">
            <v>18</v>
          </cell>
          <cell r="D1172" t="str">
            <v>53</v>
          </cell>
          <cell r="E1172" t="str">
            <v>HANDBALL LA BACONNIERE</v>
          </cell>
          <cell r="F1172" t="str">
            <v>LABEL ARGENT</v>
          </cell>
          <cell r="G1172">
            <v>51</v>
          </cell>
          <cell r="H1172">
            <v>123</v>
          </cell>
        </row>
        <row r="1173">
          <cell r="B1173" t="str">
            <v>72003</v>
          </cell>
          <cell r="C1173" t="str">
            <v>18</v>
          </cell>
          <cell r="D1173" t="str">
            <v>72</v>
          </cell>
          <cell r="E1173" t="str">
            <v>CSC LE MANS</v>
          </cell>
          <cell r="F1173" t="str">
            <v>LABEL OR</v>
          </cell>
          <cell r="G1173">
            <v>42</v>
          </cell>
          <cell r="H1173">
            <v>147</v>
          </cell>
        </row>
        <row r="1174">
          <cell r="B1174" t="str">
            <v>72008</v>
          </cell>
          <cell r="C1174" t="str">
            <v>18</v>
          </cell>
          <cell r="D1174" t="str">
            <v>72</v>
          </cell>
          <cell r="E1174" t="str">
            <v>MJC CONNERRE</v>
          </cell>
          <cell r="F1174" t="str">
            <v>LABEL OR</v>
          </cell>
          <cell r="G1174">
            <v>75</v>
          </cell>
          <cell r="H1174">
            <v>161</v>
          </cell>
        </row>
        <row r="1175">
          <cell r="B1175" t="str">
            <v>72009</v>
          </cell>
          <cell r="C1175" t="str">
            <v>18</v>
          </cell>
          <cell r="D1175" t="str">
            <v>72</v>
          </cell>
          <cell r="E1175" t="str">
            <v>SHB PATRIOTE BONNETABLE</v>
          </cell>
          <cell r="F1175" t="str">
            <v>LABEL SIMPLE</v>
          </cell>
          <cell r="G1175">
            <v>29</v>
          </cell>
          <cell r="H1175">
            <v>80</v>
          </cell>
        </row>
        <row r="1176">
          <cell r="B1176" t="str">
            <v>72017</v>
          </cell>
          <cell r="C1176" t="str">
            <v>18</v>
          </cell>
          <cell r="D1176" t="str">
            <v>72</v>
          </cell>
          <cell r="E1176" t="str">
            <v>HBC DU PAYS DE SILLE</v>
          </cell>
          <cell r="F1176" t="str">
            <v>LABEL ARGENT</v>
          </cell>
          <cell r="G1176">
            <v>40</v>
          </cell>
          <cell r="H1176">
            <v>117</v>
          </cell>
        </row>
        <row r="1177">
          <cell r="B1177" t="str">
            <v>72025</v>
          </cell>
          <cell r="C1177" t="str">
            <v>18</v>
          </cell>
          <cell r="D1177" t="str">
            <v>72</v>
          </cell>
          <cell r="E1177" t="str">
            <v>CJ VIBRAYE</v>
          </cell>
          <cell r="F1177" t="str">
            <v>LABEL OR</v>
          </cell>
          <cell r="G1177">
            <v>75</v>
          </cell>
          <cell r="H1177">
            <v>152</v>
          </cell>
        </row>
        <row r="1178">
          <cell r="B1178" t="str">
            <v>72026</v>
          </cell>
          <cell r="C1178" t="str">
            <v>18</v>
          </cell>
          <cell r="D1178" t="str">
            <v>72</v>
          </cell>
          <cell r="E1178" t="str">
            <v>HBC MAMERS</v>
          </cell>
          <cell r="F1178" t="str">
            <v>LABEL ARGENT</v>
          </cell>
          <cell r="G1178">
            <v>49</v>
          </cell>
          <cell r="H1178">
            <v>120</v>
          </cell>
        </row>
        <row r="1179">
          <cell r="B1179" t="str">
            <v>72029</v>
          </cell>
          <cell r="C1179" t="str">
            <v>18</v>
          </cell>
          <cell r="D1179" t="str">
            <v>72</v>
          </cell>
          <cell r="E1179" t="str">
            <v>US FLECHOIS HB</v>
          </cell>
          <cell r="F1179" t="str">
            <v>LABEL BRONZE</v>
          </cell>
          <cell r="G1179">
            <v>50</v>
          </cell>
          <cell r="H1179">
            <v>86</v>
          </cell>
        </row>
        <row r="1180">
          <cell r="B1180" t="str">
            <v>72034</v>
          </cell>
          <cell r="C1180" t="str">
            <v>18</v>
          </cell>
          <cell r="D1180" t="str">
            <v>72</v>
          </cell>
          <cell r="E1180" t="str">
            <v>HC LA BAZOGE</v>
          </cell>
          <cell r="F1180" t="str">
            <v>LABEL OR</v>
          </cell>
          <cell r="G1180">
            <v>57</v>
          </cell>
          <cell r="H1180">
            <v>151</v>
          </cell>
        </row>
        <row r="1181">
          <cell r="B1181" t="str">
            <v>72043</v>
          </cell>
          <cell r="C1181" t="str">
            <v>18</v>
          </cell>
          <cell r="D1181" t="str">
            <v>72</v>
          </cell>
          <cell r="E1181" t="str">
            <v>AS ETIVAL HANDBALL</v>
          </cell>
          <cell r="F1181" t="str">
            <v>AUCUN LABEL</v>
          </cell>
          <cell r="G1181">
            <v>12</v>
          </cell>
          <cell r="H1181">
            <v>39</v>
          </cell>
        </row>
        <row r="1182">
          <cell r="B1182" t="str">
            <v>72046</v>
          </cell>
          <cell r="C1182" t="str">
            <v>18</v>
          </cell>
          <cell r="D1182" t="str">
            <v>72</v>
          </cell>
          <cell r="E1182" t="str">
            <v>LE MANS SARTHE HANDBALL 72</v>
          </cell>
          <cell r="F1182" t="str">
            <v>AUCUN LABEL</v>
          </cell>
          <cell r="G1182">
            <v>26</v>
          </cell>
          <cell r="H1182">
            <v>50</v>
          </cell>
        </row>
        <row r="1183">
          <cell r="B1183" t="str">
            <v>72049</v>
          </cell>
          <cell r="C1183" t="str">
            <v>18</v>
          </cell>
          <cell r="D1183" t="str">
            <v>72</v>
          </cell>
          <cell r="E1183" t="str">
            <v>JUDO CLUB MANS (JCM) HANDBALL</v>
          </cell>
          <cell r="F1183" t="str">
            <v>LABEL BRONZE</v>
          </cell>
          <cell r="G1183">
            <v>55</v>
          </cell>
          <cell r="H1183">
            <v>81</v>
          </cell>
        </row>
        <row r="1184">
          <cell r="B1184" t="str">
            <v>72058</v>
          </cell>
          <cell r="C1184" t="str">
            <v>18</v>
          </cell>
          <cell r="D1184" t="str">
            <v>72</v>
          </cell>
          <cell r="E1184" t="str">
            <v>BALLON HANDBALL CLUB</v>
          </cell>
          <cell r="F1184" t="str">
            <v>LABEL BRONZE</v>
          </cell>
          <cell r="G1184">
            <v>40</v>
          </cell>
          <cell r="H1184">
            <v>88</v>
          </cell>
        </row>
        <row r="1185">
          <cell r="B1185" t="str">
            <v>85001</v>
          </cell>
          <cell r="C1185" t="str">
            <v>18</v>
          </cell>
          <cell r="D1185" t="str">
            <v>85</v>
          </cell>
          <cell r="E1185" t="str">
            <v>LA ROCHE SUR YON VENDEE HB</v>
          </cell>
          <cell r="F1185" t="str">
            <v>LABEL ARGENT</v>
          </cell>
          <cell r="G1185">
            <v>55</v>
          </cell>
          <cell r="H1185">
            <v>138</v>
          </cell>
        </row>
        <row r="1186">
          <cell r="B1186" t="str">
            <v>85006</v>
          </cell>
          <cell r="C1186" t="str">
            <v>18</v>
          </cell>
          <cell r="D1186" t="str">
            <v>85</v>
          </cell>
          <cell r="E1186" t="str">
            <v>LES HERBIERS VENDEE HANDBALL</v>
          </cell>
          <cell r="F1186" t="str">
            <v>LABEL BRONZE</v>
          </cell>
          <cell r="G1186">
            <v>32</v>
          </cell>
          <cell r="H1186">
            <v>102</v>
          </cell>
        </row>
        <row r="1187">
          <cell r="B1187" t="str">
            <v>85007</v>
          </cell>
          <cell r="C1187" t="str">
            <v>18</v>
          </cell>
          <cell r="D1187" t="str">
            <v>85</v>
          </cell>
          <cell r="E1187" t="str">
            <v>HBC LUCONNAIS</v>
          </cell>
          <cell r="F1187" t="str">
            <v>LABEL SIMPLE</v>
          </cell>
          <cell r="G1187">
            <v>28</v>
          </cell>
          <cell r="H1187">
            <v>59</v>
          </cell>
        </row>
        <row r="1188">
          <cell r="B1188" t="str">
            <v>85008</v>
          </cell>
          <cell r="C1188" t="str">
            <v>18</v>
          </cell>
          <cell r="D1188" t="str">
            <v>85</v>
          </cell>
          <cell r="E1188" t="str">
            <v>HBC MONTACUTAIN</v>
          </cell>
          <cell r="F1188" t="str">
            <v>LABEL BRONZE</v>
          </cell>
          <cell r="G1188">
            <v>47</v>
          </cell>
          <cell r="H1188">
            <v>96</v>
          </cell>
        </row>
        <row r="1189">
          <cell r="B1189" t="str">
            <v>85011</v>
          </cell>
          <cell r="C1189" t="str">
            <v>18</v>
          </cell>
          <cell r="D1189" t="str">
            <v>85</v>
          </cell>
          <cell r="E1189" t="str">
            <v>HBC DU HAVRE DE VIE</v>
          </cell>
          <cell r="F1189" t="str">
            <v>LABEL BRONZE</v>
          </cell>
          <cell r="G1189">
            <v>33</v>
          </cell>
          <cell r="H1189">
            <v>81</v>
          </cell>
        </row>
        <row r="1190">
          <cell r="B1190" t="str">
            <v>85019</v>
          </cell>
          <cell r="C1190" t="str">
            <v>18</v>
          </cell>
          <cell r="D1190" t="str">
            <v>85</v>
          </cell>
          <cell r="E1190" t="str">
            <v>FOUSSAIS PAYRE HB</v>
          </cell>
          <cell r="F1190" t="str">
            <v>LABEL ARGENT</v>
          </cell>
          <cell r="G1190">
            <v>64</v>
          </cell>
          <cell r="H1190">
            <v>119</v>
          </cell>
        </row>
        <row r="1191">
          <cell r="B1191" t="str">
            <v>85020</v>
          </cell>
          <cell r="C1191" t="str">
            <v>18</v>
          </cell>
          <cell r="D1191" t="str">
            <v>85</v>
          </cell>
          <cell r="E1191" t="str">
            <v>HBC FONTENAY LE COMTE</v>
          </cell>
          <cell r="F1191" t="str">
            <v>LABEL ARGENT</v>
          </cell>
          <cell r="G1191">
            <v>45</v>
          </cell>
          <cell r="H1191">
            <v>110</v>
          </cell>
        </row>
        <row r="1192">
          <cell r="B1192" t="str">
            <v>85027</v>
          </cell>
          <cell r="C1192" t="str">
            <v>18</v>
          </cell>
          <cell r="D1192" t="str">
            <v>85</v>
          </cell>
          <cell r="E1192" t="str">
            <v>LES COMETES DE LA JAUDONNIERE</v>
          </cell>
          <cell r="F1192" t="str">
            <v>LABEL ARGENT</v>
          </cell>
          <cell r="G1192">
            <v>53</v>
          </cell>
          <cell r="H1192">
            <v>119</v>
          </cell>
        </row>
        <row r="1193">
          <cell r="B1193" t="str">
            <v>85028</v>
          </cell>
          <cell r="C1193" t="str">
            <v>18</v>
          </cell>
          <cell r="D1193" t="str">
            <v>85</v>
          </cell>
          <cell r="E1193" t="str">
            <v>POUZAUGES VENDEE HANDBALL</v>
          </cell>
          <cell r="F1193" t="str">
            <v>LABEL ARGENT</v>
          </cell>
          <cell r="G1193">
            <v>51</v>
          </cell>
          <cell r="H1193">
            <v>132</v>
          </cell>
        </row>
        <row r="1194">
          <cell r="B1194" t="str">
            <v>85031</v>
          </cell>
          <cell r="C1194" t="str">
            <v>18</v>
          </cell>
          <cell r="D1194" t="str">
            <v>85</v>
          </cell>
          <cell r="E1194" t="str">
            <v>SL VICOMTAIS</v>
          </cell>
          <cell r="F1194" t="str">
            <v>LABEL BRONZE</v>
          </cell>
          <cell r="G1194">
            <v>65</v>
          </cell>
          <cell r="H1194">
            <v>108</v>
          </cell>
        </row>
        <row r="1195">
          <cell r="B1195" t="str">
            <v>85033</v>
          </cell>
          <cell r="C1195" t="str">
            <v>18</v>
          </cell>
          <cell r="D1195" t="str">
            <v>85</v>
          </cell>
          <cell r="E1195" t="str">
            <v>ST LOUIS DE CHAVAGNES EN PAILLERS</v>
          </cell>
          <cell r="F1195" t="str">
            <v>LABEL SIMPLE</v>
          </cell>
          <cell r="G1195">
            <v>38</v>
          </cell>
          <cell r="H1195">
            <v>65</v>
          </cell>
        </row>
        <row r="1196">
          <cell r="B1196" t="str">
            <v>85038</v>
          </cell>
          <cell r="C1196" t="str">
            <v>18</v>
          </cell>
          <cell r="D1196" t="str">
            <v>85</v>
          </cell>
          <cell r="E1196" t="str">
            <v>HB DE LA SEVRE</v>
          </cell>
          <cell r="F1196" t="str">
            <v>LABEL BRONZE</v>
          </cell>
          <cell r="G1196">
            <v>46</v>
          </cell>
          <cell r="H1196">
            <v>86</v>
          </cell>
        </row>
        <row r="1197">
          <cell r="B1197" t="str">
            <v>85039</v>
          </cell>
          <cell r="C1197" t="str">
            <v>18</v>
          </cell>
          <cell r="D1197" t="str">
            <v>85</v>
          </cell>
          <cell r="E1197" t="str">
            <v>HBC DOMPIERROIS</v>
          </cell>
          <cell r="F1197" t="str">
            <v>LABEL ARGENT</v>
          </cell>
          <cell r="G1197">
            <v>55</v>
          </cell>
          <cell r="H1197">
            <v>122</v>
          </cell>
        </row>
        <row r="1198">
          <cell r="B1198" t="str">
            <v>85054</v>
          </cell>
          <cell r="C1198" t="str">
            <v>18</v>
          </cell>
          <cell r="D1198" t="str">
            <v>85</v>
          </cell>
          <cell r="E1198" t="str">
            <v>HBC BENET</v>
          </cell>
          <cell r="F1198" t="str">
            <v>LABEL ARGENT</v>
          </cell>
          <cell r="G1198">
            <v>56</v>
          </cell>
          <cell r="H1198">
            <v>137</v>
          </cell>
        </row>
        <row r="1199">
          <cell r="B1199" t="str">
            <v>85061</v>
          </cell>
          <cell r="C1199" t="str">
            <v>18</v>
          </cell>
          <cell r="D1199" t="str">
            <v>85</v>
          </cell>
          <cell r="E1199" t="str">
            <v>TALMONT HANDBALL CLUB</v>
          </cell>
          <cell r="F1199" t="str">
            <v>LABEL BRONZE</v>
          </cell>
          <cell r="G1199">
            <v>24</v>
          </cell>
          <cell r="H1199">
            <v>83</v>
          </cell>
        </row>
        <row r="1200">
          <cell r="B1200" t="str">
            <v>85062</v>
          </cell>
          <cell r="C1200" t="str">
            <v>18</v>
          </cell>
          <cell r="D1200" t="str">
            <v>85</v>
          </cell>
          <cell r="E1200" t="str">
            <v>SAINT PIERRE HANDBALL</v>
          </cell>
          <cell r="F1200" t="str">
            <v>AUCUN LABEL</v>
          </cell>
          <cell r="G1200">
            <v>9</v>
          </cell>
          <cell r="H1200">
            <v>14</v>
          </cell>
        </row>
        <row r="1201">
          <cell r="B1201" t="str">
            <v>85063</v>
          </cell>
          <cell r="C1201" t="str">
            <v>18</v>
          </cell>
          <cell r="D1201" t="str">
            <v>85</v>
          </cell>
          <cell r="E1201" t="str">
            <v>LES OLONNES VENDEE HANDBALL</v>
          </cell>
          <cell r="F1201" t="str">
            <v>LABEL ARGENT</v>
          </cell>
          <cell r="G1201">
            <v>30</v>
          </cell>
          <cell r="H1201">
            <v>113</v>
          </cell>
        </row>
        <row r="1202">
          <cell r="B1202" t="str">
            <v>85064</v>
          </cell>
          <cell r="C1202" t="str">
            <v>18</v>
          </cell>
          <cell r="D1202" t="str">
            <v>85</v>
          </cell>
          <cell r="E1202" t="str">
            <v>SL AUBIGNY MOUTIERS VENDEE HANDBALL</v>
          </cell>
          <cell r="F1202" t="str">
            <v>LABEL ARGENT</v>
          </cell>
          <cell r="G1202">
            <v>45</v>
          </cell>
          <cell r="H1202">
            <v>126</v>
          </cell>
        </row>
        <row r="1203">
          <cell r="B1203" t="str">
            <v>85068</v>
          </cell>
          <cell r="C1203" t="str">
            <v>18</v>
          </cell>
          <cell r="D1203" t="str">
            <v>85</v>
          </cell>
          <cell r="E1203" t="str">
            <v>LE POIRE SALIGNY VENDEE HANDBALL</v>
          </cell>
          <cell r="F1203" t="str">
            <v>LABEL ARGENT</v>
          </cell>
          <cell r="G1203">
            <v>61</v>
          </cell>
          <cell r="H1203">
            <v>115</v>
          </cell>
        </row>
        <row r="1204">
          <cell r="B1204" t="str">
            <v>85076</v>
          </cell>
          <cell r="C1204" t="str">
            <v>18</v>
          </cell>
          <cell r="D1204" t="str">
            <v>85</v>
          </cell>
          <cell r="E1204" t="str">
            <v>SABLES ETUDIANT CLUB-OLONNE HANDBALL</v>
          </cell>
          <cell r="F1204" t="str">
            <v>LABEL BRONZE</v>
          </cell>
          <cell r="G1204">
            <v>26</v>
          </cell>
          <cell r="H1204">
            <v>83</v>
          </cell>
        </row>
        <row r="1205">
          <cell r="B1205" t="str">
            <v>77001</v>
          </cell>
          <cell r="C1205" t="str">
            <v>19</v>
          </cell>
          <cell r="D1205" t="str">
            <v>77</v>
          </cell>
          <cell r="E1205" t="str">
            <v>AVON SPORTIF ET CULTUREL</v>
          </cell>
          <cell r="F1205" t="str">
            <v>LABEL BRONZE</v>
          </cell>
          <cell r="G1205">
            <v>37</v>
          </cell>
          <cell r="H1205">
            <v>107</v>
          </cell>
        </row>
        <row r="1206">
          <cell r="B1206" t="str">
            <v>77006</v>
          </cell>
          <cell r="C1206" t="str">
            <v>19</v>
          </cell>
          <cell r="D1206" t="str">
            <v>77</v>
          </cell>
          <cell r="E1206" t="str">
            <v>LE MEE SPORTS HANDBALL</v>
          </cell>
          <cell r="F1206" t="str">
            <v>LABEL OR</v>
          </cell>
          <cell r="G1206">
            <v>82</v>
          </cell>
          <cell r="H1206">
            <v>150</v>
          </cell>
        </row>
        <row r="1207">
          <cell r="B1207" t="str">
            <v>77008</v>
          </cell>
          <cell r="C1207" t="str">
            <v>19</v>
          </cell>
          <cell r="D1207" t="str">
            <v>77</v>
          </cell>
          <cell r="E1207" t="str">
            <v>AS CHELLES HANDBALL</v>
          </cell>
          <cell r="F1207" t="str">
            <v>LABEL BRONZE</v>
          </cell>
          <cell r="G1207">
            <v>48</v>
          </cell>
          <cell r="H1207">
            <v>96</v>
          </cell>
        </row>
        <row r="1208">
          <cell r="B1208" t="str">
            <v>77009</v>
          </cell>
          <cell r="C1208" t="str">
            <v>19</v>
          </cell>
          <cell r="D1208" t="str">
            <v>77</v>
          </cell>
          <cell r="E1208" t="str">
            <v>CLAYE SOUILLY SPORTIF HANDBALL</v>
          </cell>
          <cell r="F1208" t="str">
            <v>LABEL BRONZE</v>
          </cell>
          <cell r="G1208">
            <v>51</v>
          </cell>
          <cell r="H1208">
            <v>91</v>
          </cell>
        </row>
        <row r="1209">
          <cell r="B1209" t="str">
            <v>77011</v>
          </cell>
          <cell r="C1209" t="str">
            <v>19</v>
          </cell>
          <cell r="D1209" t="str">
            <v>77</v>
          </cell>
          <cell r="E1209" t="str">
            <v>COULOMMIERS HANDBALL CLUB</v>
          </cell>
          <cell r="F1209" t="str">
            <v>LABEL ARGENT</v>
          </cell>
          <cell r="G1209">
            <v>62</v>
          </cell>
          <cell r="H1209">
            <v>143</v>
          </cell>
        </row>
        <row r="1210">
          <cell r="B1210" t="str">
            <v>77015</v>
          </cell>
          <cell r="C1210" t="str">
            <v>19</v>
          </cell>
          <cell r="D1210" t="str">
            <v>77</v>
          </cell>
          <cell r="E1210" t="str">
            <v>UNION SPORTIVE DE LA GRANDE PAROISSE</v>
          </cell>
          <cell r="F1210" t="str">
            <v>LABEL SIMPLE</v>
          </cell>
          <cell r="G1210">
            <v>25</v>
          </cell>
          <cell r="H1210">
            <v>65</v>
          </cell>
        </row>
        <row r="1211">
          <cell r="B1211" t="str">
            <v>77016</v>
          </cell>
          <cell r="C1211" t="str">
            <v>19</v>
          </cell>
          <cell r="D1211" t="str">
            <v>77</v>
          </cell>
          <cell r="E1211" t="str">
            <v>US LAGNY HANDBALL</v>
          </cell>
          <cell r="F1211" t="str">
            <v>LABEL BRONZE</v>
          </cell>
          <cell r="G1211">
            <v>34</v>
          </cell>
          <cell r="H1211">
            <v>81</v>
          </cell>
        </row>
        <row r="1212">
          <cell r="B1212" t="str">
            <v>77019</v>
          </cell>
          <cell r="C1212" t="str">
            <v>19</v>
          </cell>
          <cell r="D1212" t="str">
            <v>77</v>
          </cell>
          <cell r="E1212" t="str">
            <v>CS MEAUX HANDBALL</v>
          </cell>
          <cell r="F1212" t="str">
            <v>LABEL ARGENT</v>
          </cell>
          <cell r="G1212">
            <v>60</v>
          </cell>
          <cell r="H1212">
            <v>114</v>
          </cell>
        </row>
        <row r="1213">
          <cell r="B1213" t="str">
            <v>77020</v>
          </cell>
          <cell r="C1213" t="str">
            <v>19</v>
          </cell>
          <cell r="D1213" t="str">
            <v>77</v>
          </cell>
          <cell r="E1213" t="str">
            <v>UNION SPORTIVE MELUN DAMMARIE</v>
          </cell>
          <cell r="F1213" t="str">
            <v>AUCUN LABEL</v>
          </cell>
          <cell r="G1213">
            <v>25</v>
          </cell>
          <cell r="H1213">
            <v>53</v>
          </cell>
        </row>
        <row r="1214">
          <cell r="B1214" t="str">
            <v>77021</v>
          </cell>
          <cell r="C1214" t="str">
            <v>19</v>
          </cell>
          <cell r="D1214" t="str">
            <v>77</v>
          </cell>
          <cell r="E1214" t="str">
            <v>USJM HB MITRY MORY</v>
          </cell>
          <cell r="F1214" t="str">
            <v>LABEL ARGENT</v>
          </cell>
          <cell r="G1214">
            <v>43</v>
          </cell>
          <cell r="H1214">
            <v>123</v>
          </cell>
        </row>
        <row r="1215">
          <cell r="B1215" t="str">
            <v>77023</v>
          </cell>
          <cell r="C1215" t="str">
            <v>19</v>
          </cell>
          <cell r="D1215" t="str">
            <v>77</v>
          </cell>
          <cell r="E1215" t="str">
            <v>CLUB SPORTIF MONTERELAIS</v>
          </cell>
          <cell r="F1215" t="str">
            <v>LABEL ARGENT</v>
          </cell>
          <cell r="G1215">
            <v>39</v>
          </cell>
          <cell r="H1215">
            <v>117</v>
          </cell>
        </row>
        <row r="1216">
          <cell r="B1216" t="str">
            <v>77025</v>
          </cell>
          <cell r="C1216" t="str">
            <v>19</v>
          </cell>
          <cell r="D1216" t="str">
            <v>77</v>
          </cell>
          <cell r="E1216" t="str">
            <v>HBC NANGIS</v>
          </cell>
          <cell r="F1216" t="str">
            <v>LABEL OR</v>
          </cell>
          <cell r="G1216">
            <v>48</v>
          </cell>
          <cell r="H1216">
            <v>148</v>
          </cell>
        </row>
        <row r="1217">
          <cell r="B1217" t="str">
            <v>77029</v>
          </cell>
          <cell r="C1217" t="str">
            <v>19</v>
          </cell>
          <cell r="D1217" t="str">
            <v>77</v>
          </cell>
          <cell r="E1217" t="str">
            <v>UMS PONTAULT-COMBAULT HANDBALL</v>
          </cell>
          <cell r="F1217" t="str">
            <v>LABEL ARGENT</v>
          </cell>
          <cell r="G1217">
            <v>54</v>
          </cell>
          <cell r="H1217">
            <v>121</v>
          </cell>
        </row>
        <row r="1218">
          <cell r="B1218" t="str">
            <v>77032</v>
          </cell>
          <cell r="C1218" t="str">
            <v>19</v>
          </cell>
          <cell r="D1218" t="str">
            <v>77</v>
          </cell>
          <cell r="E1218" t="str">
            <v>ENTENTE ROISSY-OZOIR</v>
          </cell>
          <cell r="F1218" t="str">
            <v>LABEL OR</v>
          </cell>
          <cell r="G1218">
            <v>46</v>
          </cell>
          <cell r="H1218">
            <v>146</v>
          </cell>
        </row>
        <row r="1219">
          <cell r="B1219" t="str">
            <v>77035</v>
          </cell>
          <cell r="C1219" t="str">
            <v>19</v>
          </cell>
          <cell r="D1219" t="str">
            <v>77</v>
          </cell>
          <cell r="E1219" t="str">
            <v>UNION SPORTIVE VAIRES ENTRETIEN ET COMPETITION</v>
          </cell>
          <cell r="F1219" t="str">
            <v>LABEL BRONZE</v>
          </cell>
          <cell r="G1219">
            <v>37</v>
          </cell>
          <cell r="H1219">
            <v>92</v>
          </cell>
        </row>
        <row r="1220">
          <cell r="B1220" t="str">
            <v>77037</v>
          </cell>
          <cell r="C1220" t="str">
            <v>19</v>
          </cell>
          <cell r="D1220" t="str">
            <v>77</v>
          </cell>
          <cell r="E1220" t="str">
            <v>USM VILLEPARISIS</v>
          </cell>
          <cell r="F1220" t="str">
            <v>LABEL ARGENT</v>
          </cell>
          <cell r="G1220">
            <v>40</v>
          </cell>
          <cell r="H1220">
            <v>115</v>
          </cell>
        </row>
        <row r="1221">
          <cell r="B1221" t="str">
            <v>77039</v>
          </cell>
          <cell r="C1221" t="str">
            <v>19</v>
          </cell>
          <cell r="D1221" t="str">
            <v>77</v>
          </cell>
          <cell r="E1221" t="str">
            <v>SC GRETZ TOURNAN HB</v>
          </cell>
          <cell r="F1221" t="str">
            <v>LABEL SIMPLE</v>
          </cell>
          <cell r="G1221">
            <v>31</v>
          </cell>
          <cell r="H1221">
            <v>63</v>
          </cell>
        </row>
        <row r="1222">
          <cell r="B1222" t="str">
            <v>77041</v>
          </cell>
          <cell r="C1222" t="str">
            <v>19</v>
          </cell>
          <cell r="D1222" t="str">
            <v>77</v>
          </cell>
          <cell r="E1222" t="str">
            <v>HBC DU LOING</v>
          </cell>
          <cell r="F1222" t="str">
            <v>LABEL BRONZE</v>
          </cell>
          <cell r="G1222">
            <v>30</v>
          </cell>
          <cell r="H1222">
            <v>96</v>
          </cell>
        </row>
        <row r="1223">
          <cell r="B1223" t="str">
            <v>77045</v>
          </cell>
          <cell r="C1223" t="str">
            <v>19</v>
          </cell>
          <cell r="D1223" t="str">
            <v>77</v>
          </cell>
          <cell r="E1223" t="str">
            <v>UNION SPORTIVE DU CHATELET EN BRIE</v>
          </cell>
          <cell r="F1223" t="str">
            <v>LABEL BRONZE</v>
          </cell>
          <cell r="G1223">
            <v>44</v>
          </cell>
          <cell r="H1223">
            <v>83</v>
          </cell>
        </row>
        <row r="1224">
          <cell r="B1224" t="str">
            <v>77048</v>
          </cell>
          <cell r="C1224" t="str">
            <v>19</v>
          </cell>
          <cell r="D1224" t="str">
            <v>77</v>
          </cell>
          <cell r="E1224" t="str">
            <v>CESSON VERT ST.DENIS HANDBALL</v>
          </cell>
          <cell r="F1224" t="str">
            <v>LABEL ARGENT</v>
          </cell>
          <cell r="G1224">
            <v>46</v>
          </cell>
          <cell r="H1224">
            <v>130</v>
          </cell>
        </row>
        <row r="1225">
          <cell r="B1225" t="str">
            <v>77053</v>
          </cell>
          <cell r="C1225" t="str">
            <v>19</v>
          </cell>
          <cell r="D1225" t="str">
            <v>77</v>
          </cell>
          <cell r="E1225" t="str">
            <v>FONTENAY TRESIGNY HANDBALL</v>
          </cell>
          <cell r="F1225" t="str">
            <v>LABEL SIMPLE</v>
          </cell>
          <cell r="G1225">
            <v>23</v>
          </cell>
          <cell r="H1225">
            <v>66</v>
          </cell>
        </row>
        <row r="1226">
          <cell r="B1226" t="str">
            <v>77058</v>
          </cell>
          <cell r="C1226" t="str">
            <v>19</v>
          </cell>
          <cell r="D1226" t="str">
            <v>77</v>
          </cell>
          <cell r="E1226" t="str">
            <v>HAND BALL CLUB DE NOISIEL</v>
          </cell>
          <cell r="F1226" t="str">
            <v>AUCUN LABEL</v>
          </cell>
          <cell r="G1226">
            <v>20</v>
          </cell>
          <cell r="H1226">
            <v>36</v>
          </cell>
        </row>
        <row r="1227">
          <cell r="B1227" t="str">
            <v>77060</v>
          </cell>
          <cell r="C1227" t="str">
            <v>19</v>
          </cell>
          <cell r="D1227" t="str">
            <v>77</v>
          </cell>
          <cell r="E1227" t="str">
            <v>ASM JOUARRE</v>
          </cell>
          <cell r="F1227" t="str">
            <v>LABEL ARGENT</v>
          </cell>
          <cell r="G1227">
            <v>44</v>
          </cell>
          <cell r="H1227">
            <v>113</v>
          </cell>
        </row>
        <row r="1228">
          <cell r="B1228" t="str">
            <v>77063</v>
          </cell>
          <cell r="C1228" t="str">
            <v>19</v>
          </cell>
          <cell r="D1228" t="str">
            <v>77</v>
          </cell>
          <cell r="E1228" t="str">
            <v>HBC LA THEROUANNE</v>
          </cell>
          <cell r="F1228" t="str">
            <v>LABEL BRONZE</v>
          </cell>
          <cell r="G1228">
            <v>33</v>
          </cell>
          <cell r="H1228">
            <v>81</v>
          </cell>
        </row>
        <row r="1229">
          <cell r="B1229" t="str">
            <v>77067</v>
          </cell>
          <cell r="C1229" t="str">
            <v>19</v>
          </cell>
          <cell r="D1229" t="str">
            <v>77</v>
          </cell>
          <cell r="E1229" t="str">
            <v>HANDBALL CLUB CAMPESIEN</v>
          </cell>
          <cell r="F1229" t="str">
            <v>LABEL ARGENT</v>
          </cell>
          <cell r="G1229">
            <v>59</v>
          </cell>
          <cell r="H1229">
            <v>119</v>
          </cell>
        </row>
        <row r="1230">
          <cell r="B1230" t="str">
            <v>77072</v>
          </cell>
          <cell r="C1230" t="str">
            <v>19</v>
          </cell>
          <cell r="D1230" t="str">
            <v>77</v>
          </cell>
          <cell r="E1230" t="str">
            <v>HANDBALL CLUB SERRIS VAL D EUROPE</v>
          </cell>
          <cell r="F1230" t="str">
            <v>AUCUN LABEL</v>
          </cell>
          <cell r="G1230">
            <v>38</v>
          </cell>
          <cell r="H1230">
            <v>38</v>
          </cell>
        </row>
        <row r="1231">
          <cell r="B1231" t="str">
            <v>77074</v>
          </cell>
          <cell r="C1231" t="str">
            <v>19</v>
          </cell>
          <cell r="D1231" t="str">
            <v>77</v>
          </cell>
          <cell r="E1231" t="str">
            <v>OURCQ HANDBALL CLUB</v>
          </cell>
          <cell r="F1231" t="str">
            <v>LABEL BRONZE</v>
          </cell>
          <cell r="G1231">
            <v>46</v>
          </cell>
          <cell r="H1231">
            <v>89</v>
          </cell>
        </row>
        <row r="1232">
          <cell r="B1232" t="str">
            <v>77078</v>
          </cell>
          <cell r="C1232" t="str">
            <v>19</v>
          </cell>
          <cell r="D1232" t="str">
            <v>77</v>
          </cell>
          <cell r="E1232" t="str">
            <v>SENART AGGLOMERATION HANDBALL</v>
          </cell>
          <cell r="F1232" t="str">
            <v>LABEL OR</v>
          </cell>
          <cell r="G1232">
            <v>73</v>
          </cell>
          <cell r="H1232">
            <v>173</v>
          </cell>
        </row>
        <row r="1233">
          <cell r="B1233" t="str">
            <v>77083</v>
          </cell>
          <cell r="C1233" t="str">
            <v>19</v>
          </cell>
          <cell r="D1233" t="str">
            <v>77</v>
          </cell>
          <cell r="E1233" t="str">
            <v>HANDBALL BRIE 77</v>
          </cell>
          <cell r="F1233" t="str">
            <v>LABEL OR</v>
          </cell>
          <cell r="G1233">
            <v>79</v>
          </cell>
          <cell r="H1233">
            <v>162</v>
          </cell>
        </row>
        <row r="1234">
          <cell r="B1234" t="str">
            <v>77084</v>
          </cell>
          <cell r="C1234" t="str">
            <v>19</v>
          </cell>
          <cell r="D1234" t="str">
            <v>77</v>
          </cell>
          <cell r="E1234" t="str">
            <v>MORMANT ASSOCIATION HANDBALL CLUB</v>
          </cell>
          <cell r="F1234" t="str">
            <v>LABEL ARGENT</v>
          </cell>
          <cell r="G1234">
            <v>56</v>
          </cell>
          <cell r="H1234">
            <v>119</v>
          </cell>
        </row>
        <row r="1235">
          <cell r="B1235" t="str">
            <v>77085</v>
          </cell>
          <cell r="C1235" t="str">
            <v>19</v>
          </cell>
          <cell r="D1235" t="str">
            <v>77</v>
          </cell>
          <cell r="E1235" t="str">
            <v>LA FERTE GAUCHER HANDBALL</v>
          </cell>
          <cell r="F1235" t="str">
            <v>LABEL ARGENT</v>
          </cell>
          <cell r="G1235">
            <v>21</v>
          </cell>
          <cell r="H1235">
            <v>112</v>
          </cell>
        </row>
        <row r="1236">
          <cell r="B1236" t="str">
            <v>93001</v>
          </cell>
          <cell r="C1236" t="str">
            <v>19</v>
          </cell>
          <cell r="D1236" t="str">
            <v>93</v>
          </cell>
          <cell r="E1236" t="str">
            <v>ASSOCIATION SPORTIVE DE BONDY</v>
          </cell>
          <cell r="F1236" t="str">
            <v>LABEL ARGENT</v>
          </cell>
          <cell r="G1236">
            <v>45</v>
          </cell>
          <cell r="H1236">
            <v>126</v>
          </cell>
        </row>
        <row r="1237">
          <cell r="B1237" t="str">
            <v>93002</v>
          </cell>
          <cell r="C1237" t="str">
            <v>19</v>
          </cell>
          <cell r="D1237" t="str">
            <v>93</v>
          </cell>
          <cell r="E1237" t="str">
            <v>HANDBALL CLUB DE GAGNY</v>
          </cell>
          <cell r="F1237" t="str">
            <v>LABEL ARGENT</v>
          </cell>
          <cell r="G1237">
            <v>44</v>
          </cell>
          <cell r="H1237">
            <v>116</v>
          </cell>
        </row>
        <row r="1238">
          <cell r="B1238" t="str">
            <v>93003</v>
          </cell>
          <cell r="C1238" t="str">
            <v>19</v>
          </cell>
          <cell r="D1238" t="str">
            <v>93</v>
          </cell>
          <cell r="E1238" t="str">
            <v>HANDBALL CLUB DE LIVRY GARGAN</v>
          </cell>
          <cell r="F1238" t="str">
            <v>LABEL OR</v>
          </cell>
          <cell r="G1238">
            <v>45</v>
          </cell>
          <cell r="H1238">
            <v>148</v>
          </cell>
        </row>
        <row r="1239">
          <cell r="B1239" t="str">
            <v>93004</v>
          </cell>
          <cell r="C1239" t="str">
            <v>19</v>
          </cell>
          <cell r="D1239" t="str">
            <v>93</v>
          </cell>
          <cell r="E1239" t="str">
            <v>MONTREUIL HANDBALL</v>
          </cell>
          <cell r="F1239" t="str">
            <v>LABEL OR</v>
          </cell>
          <cell r="G1239">
            <v>76</v>
          </cell>
          <cell r="H1239">
            <v>154</v>
          </cell>
        </row>
        <row r="1240">
          <cell r="B1240" t="str">
            <v>93005</v>
          </cell>
          <cell r="C1240" t="str">
            <v>19</v>
          </cell>
          <cell r="D1240" t="str">
            <v>93</v>
          </cell>
          <cell r="E1240" t="str">
            <v>NOISY LE GRAND HANDBALL</v>
          </cell>
          <cell r="F1240" t="str">
            <v>LABEL BRONZE</v>
          </cell>
          <cell r="G1240">
            <v>35</v>
          </cell>
          <cell r="H1240">
            <v>96</v>
          </cell>
        </row>
        <row r="1241">
          <cell r="B1241" t="str">
            <v>93008</v>
          </cell>
          <cell r="C1241" t="str">
            <v>19</v>
          </cell>
          <cell r="D1241" t="str">
            <v>93</v>
          </cell>
          <cell r="E1241" t="str">
            <v>CLUB MUNICIPAL D AUBERVILLIERS</v>
          </cell>
          <cell r="F1241" t="str">
            <v>LABEL OR</v>
          </cell>
          <cell r="G1241">
            <v>47</v>
          </cell>
          <cell r="H1241">
            <v>146</v>
          </cell>
        </row>
        <row r="1242">
          <cell r="B1242" t="str">
            <v>93009</v>
          </cell>
          <cell r="C1242" t="str">
            <v>19</v>
          </cell>
          <cell r="D1242" t="str">
            <v>93</v>
          </cell>
          <cell r="E1242" t="str">
            <v>AULNAY HANDBALL</v>
          </cell>
          <cell r="F1242" t="str">
            <v>LABEL BRONZE</v>
          </cell>
          <cell r="G1242">
            <v>33</v>
          </cell>
          <cell r="H1242">
            <v>98</v>
          </cell>
        </row>
        <row r="1243">
          <cell r="B1243" t="str">
            <v>93012</v>
          </cell>
          <cell r="C1243" t="str">
            <v>19</v>
          </cell>
          <cell r="D1243" t="str">
            <v>93</v>
          </cell>
          <cell r="E1243" t="str">
            <v>BLANC MESNIL SPORT HANDBALL</v>
          </cell>
          <cell r="F1243" t="str">
            <v>LABEL ARGENT</v>
          </cell>
          <cell r="G1243">
            <v>34</v>
          </cell>
          <cell r="H1243">
            <v>113</v>
          </cell>
        </row>
        <row r="1244">
          <cell r="B1244" t="str">
            <v>93013</v>
          </cell>
          <cell r="C1244" t="str">
            <v>19</v>
          </cell>
          <cell r="D1244" t="str">
            <v>93</v>
          </cell>
          <cell r="E1244" t="str">
            <v>ATHLETIQUE CLUB DE BOBIGNY</v>
          </cell>
          <cell r="F1244" t="str">
            <v>LABEL SIMPLE</v>
          </cell>
          <cell r="G1244">
            <v>16</v>
          </cell>
          <cell r="H1244">
            <v>66</v>
          </cell>
        </row>
        <row r="1245">
          <cell r="B1245" t="str">
            <v>93015</v>
          </cell>
          <cell r="C1245" t="str">
            <v>19</v>
          </cell>
          <cell r="D1245" t="str">
            <v>93</v>
          </cell>
          <cell r="E1245" t="str">
            <v>HANDBALL CLUB DU BOURGET</v>
          </cell>
          <cell r="F1245" t="str">
            <v>LABEL BRONZE</v>
          </cell>
          <cell r="G1245">
            <v>44</v>
          </cell>
          <cell r="H1245">
            <v>100</v>
          </cell>
        </row>
        <row r="1246">
          <cell r="B1246" t="str">
            <v>93018</v>
          </cell>
          <cell r="C1246" t="str">
            <v>19</v>
          </cell>
          <cell r="D1246" t="str">
            <v>93</v>
          </cell>
          <cell r="E1246" t="str">
            <v>ARTS ET SPORTS DE DRANCY HANDBALL</v>
          </cell>
          <cell r="F1246" t="str">
            <v>AUCUN LABEL</v>
          </cell>
          <cell r="G1246">
            <v>0</v>
          </cell>
          <cell r="H1246">
            <v>0</v>
          </cell>
        </row>
        <row r="1247">
          <cell r="B1247" t="str">
            <v>93022</v>
          </cell>
          <cell r="C1247" t="str">
            <v>19</v>
          </cell>
          <cell r="D1247" t="str">
            <v>93</v>
          </cell>
          <cell r="E1247" t="str">
            <v>MONTFERMEIL HANDBALL</v>
          </cell>
          <cell r="F1247" t="str">
            <v>LABEL OR</v>
          </cell>
          <cell r="G1247">
            <v>52</v>
          </cell>
          <cell r="H1247">
            <v>147</v>
          </cell>
        </row>
        <row r="1248">
          <cell r="B1248" t="str">
            <v>93023</v>
          </cell>
          <cell r="C1248" t="str">
            <v>19</v>
          </cell>
          <cell r="D1248" t="str">
            <v>93</v>
          </cell>
          <cell r="E1248" t="str">
            <v>HANDBALL CLUB NEUILLY SUR MARNE</v>
          </cell>
          <cell r="F1248" t="str">
            <v>LABEL ARGENT</v>
          </cell>
          <cell r="G1248">
            <v>37</v>
          </cell>
          <cell r="H1248">
            <v>111</v>
          </cell>
        </row>
        <row r="1249">
          <cell r="B1249" t="str">
            <v>93024</v>
          </cell>
          <cell r="C1249" t="str">
            <v>19</v>
          </cell>
          <cell r="D1249" t="str">
            <v>93</v>
          </cell>
          <cell r="E1249" t="str">
            <v>NEUILLY PLAISANCE SPORTS</v>
          </cell>
          <cell r="F1249" t="str">
            <v>LABEL ARGENT</v>
          </cell>
          <cell r="G1249">
            <v>55</v>
          </cell>
          <cell r="H1249">
            <v>135</v>
          </cell>
        </row>
        <row r="1250">
          <cell r="B1250" t="str">
            <v>93025</v>
          </cell>
          <cell r="C1250" t="str">
            <v>19</v>
          </cell>
          <cell r="D1250" t="str">
            <v>93</v>
          </cell>
          <cell r="E1250" t="str">
            <v>HANDBALL CLUB NOISEEN</v>
          </cell>
          <cell r="F1250" t="str">
            <v>AUCUN LABEL</v>
          </cell>
          <cell r="G1250">
            <v>19</v>
          </cell>
          <cell r="H1250">
            <v>48</v>
          </cell>
        </row>
        <row r="1251">
          <cell r="B1251" t="str">
            <v>93026</v>
          </cell>
          <cell r="C1251" t="str">
            <v>19</v>
          </cell>
          <cell r="D1251" t="str">
            <v>93</v>
          </cell>
          <cell r="E1251" t="str">
            <v>A.S. PIERREFITTE HANDBALL</v>
          </cell>
          <cell r="F1251" t="str">
            <v>AUCUN LABEL</v>
          </cell>
          <cell r="G1251">
            <v>18</v>
          </cell>
          <cell r="H1251">
            <v>37</v>
          </cell>
        </row>
        <row r="1252">
          <cell r="B1252" t="str">
            <v>93030</v>
          </cell>
          <cell r="C1252" t="str">
            <v>19</v>
          </cell>
          <cell r="D1252" t="str">
            <v>93</v>
          </cell>
          <cell r="E1252" t="str">
            <v>STADE OLYMPIQUE ROSNY SOUS BOIS</v>
          </cell>
          <cell r="F1252" t="str">
            <v>AUCUN LABEL</v>
          </cell>
          <cell r="G1252">
            <v>16</v>
          </cell>
          <cell r="H1252">
            <v>41</v>
          </cell>
        </row>
        <row r="1253">
          <cell r="B1253" t="str">
            <v>93032</v>
          </cell>
          <cell r="C1253" t="str">
            <v>19</v>
          </cell>
          <cell r="D1253" t="str">
            <v>93</v>
          </cell>
          <cell r="E1253" t="str">
            <v>LA DIONYSIENNE HB</v>
          </cell>
          <cell r="F1253" t="str">
            <v>LABEL BRONZE</v>
          </cell>
          <cell r="G1253">
            <v>34</v>
          </cell>
          <cell r="H1253">
            <v>102</v>
          </cell>
        </row>
        <row r="1254">
          <cell r="B1254" t="str">
            <v>93033</v>
          </cell>
          <cell r="C1254" t="str">
            <v>19</v>
          </cell>
          <cell r="D1254" t="str">
            <v>93</v>
          </cell>
          <cell r="E1254" t="str">
            <v>ETOILE SPORTIVE DE SEVRAN</v>
          </cell>
          <cell r="F1254" t="str">
            <v>LABEL SIMPLE</v>
          </cell>
          <cell r="G1254">
            <v>27</v>
          </cell>
          <cell r="H1254">
            <v>64</v>
          </cell>
        </row>
        <row r="1255">
          <cell r="B1255" t="str">
            <v>93034</v>
          </cell>
          <cell r="C1255" t="str">
            <v>19</v>
          </cell>
          <cell r="D1255" t="str">
            <v>93</v>
          </cell>
          <cell r="E1255" t="str">
            <v>TREMBLAY EN FRANCE HANDBALL</v>
          </cell>
          <cell r="F1255" t="str">
            <v>LABEL OR</v>
          </cell>
          <cell r="G1255">
            <v>43</v>
          </cell>
          <cell r="H1255">
            <v>147</v>
          </cell>
        </row>
        <row r="1256">
          <cell r="B1256" t="str">
            <v>93052</v>
          </cell>
          <cell r="C1256" t="str">
            <v>19</v>
          </cell>
          <cell r="D1256" t="str">
            <v>93</v>
          </cell>
          <cell r="E1256" t="str">
            <v>SECTION RAINCEENNE DE HANDBALL</v>
          </cell>
          <cell r="F1256" t="str">
            <v>AUCUN LABEL</v>
          </cell>
          <cell r="G1256">
            <v>9</v>
          </cell>
          <cell r="H1256">
            <v>25</v>
          </cell>
        </row>
        <row r="1257">
          <cell r="B1257" t="str">
            <v>93053</v>
          </cell>
          <cell r="C1257" t="str">
            <v>19</v>
          </cell>
          <cell r="D1257" t="str">
            <v>93</v>
          </cell>
          <cell r="E1257" t="str">
            <v>HANDBALL CLUB ROMAINVILLE</v>
          </cell>
          <cell r="F1257" t="str">
            <v>LABEL ARGENT</v>
          </cell>
          <cell r="G1257">
            <v>40</v>
          </cell>
          <cell r="H1257">
            <v>110</v>
          </cell>
        </row>
        <row r="1258">
          <cell r="B1258" t="str">
            <v>93055</v>
          </cell>
          <cell r="C1258" t="str">
            <v>19</v>
          </cell>
          <cell r="D1258" t="str">
            <v>93</v>
          </cell>
          <cell r="E1258" t="str">
            <v>VILLEMOMBLE HANDBALL</v>
          </cell>
          <cell r="F1258" t="str">
            <v>LABEL OR</v>
          </cell>
          <cell r="G1258">
            <v>54</v>
          </cell>
          <cell r="H1258">
            <v>148</v>
          </cell>
        </row>
        <row r="1259">
          <cell r="B1259" t="str">
            <v>93057</v>
          </cell>
          <cell r="C1259" t="str">
            <v>19</v>
          </cell>
          <cell r="D1259" t="str">
            <v>93</v>
          </cell>
          <cell r="E1259" t="str">
            <v>LILAS PRE HANDBALL</v>
          </cell>
          <cell r="F1259" t="str">
            <v>LABEL BRONZE</v>
          </cell>
          <cell r="G1259">
            <v>40</v>
          </cell>
          <cell r="H1259">
            <v>90</v>
          </cell>
        </row>
        <row r="1260">
          <cell r="B1260" t="str">
            <v>93067</v>
          </cell>
          <cell r="C1260" t="str">
            <v>19</v>
          </cell>
          <cell r="D1260" t="str">
            <v>93</v>
          </cell>
          <cell r="E1260" t="str">
            <v>UNION SP. MULTI. AUDONIENNE</v>
          </cell>
          <cell r="F1260" t="str">
            <v>LABEL SIMPLE</v>
          </cell>
          <cell r="G1260">
            <v>25</v>
          </cell>
          <cell r="H1260">
            <v>70</v>
          </cell>
        </row>
        <row r="1261">
          <cell r="B1261" t="str">
            <v>93069</v>
          </cell>
          <cell r="C1261" t="str">
            <v>19</v>
          </cell>
          <cell r="D1261" t="str">
            <v>93</v>
          </cell>
          <cell r="E1261" t="str">
            <v>VILLEPINTE HANDBALL CLUB</v>
          </cell>
          <cell r="F1261" t="str">
            <v>LABEL ARGENT</v>
          </cell>
          <cell r="G1261">
            <v>33</v>
          </cell>
          <cell r="H1261">
            <v>116</v>
          </cell>
        </row>
        <row r="1262">
          <cell r="B1262" t="str">
            <v>93072</v>
          </cell>
          <cell r="C1262" t="str">
            <v>19</v>
          </cell>
          <cell r="D1262" t="str">
            <v>93</v>
          </cell>
          <cell r="E1262" t="str">
            <v>BAGNOLET HANDBALL CLUB</v>
          </cell>
          <cell r="F1262" t="str">
            <v>AUCUN LABEL</v>
          </cell>
          <cell r="G1262">
            <v>0</v>
          </cell>
          <cell r="H1262">
            <v>14</v>
          </cell>
        </row>
        <row r="1263">
          <cell r="B1263" t="str">
            <v>94001</v>
          </cell>
          <cell r="C1263" t="str">
            <v>19</v>
          </cell>
          <cell r="D1263" t="str">
            <v>94</v>
          </cell>
          <cell r="E1263" t="str">
            <v>UNION SPORTIVE ALFORTVILLE HANDBALL</v>
          </cell>
          <cell r="F1263" t="str">
            <v>LABEL OR</v>
          </cell>
          <cell r="G1263">
            <v>68</v>
          </cell>
          <cell r="H1263">
            <v>158</v>
          </cell>
        </row>
        <row r="1264">
          <cell r="B1264" t="str">
            <v>94003</v>
          </cell>
          <cell r="C1264" t="str">
            <v>19</v>
          </cell>
          <cell r="D1264" t="str">
            <v>94</v>
          </cell>
          <cell r="E1264" t="str">
            <v>US CRETEIL HANDBALL</v>
          </cell>
          <cell r="F1264" t="str">
            <v>LABEL OR</v>
          </cell>
          <cell r="G1264">
            <v>67</v>
          </cell>
          <cell r="H1264">
            <v>173</v>
          </cell>
        </row>
        <row r="1265">
          <cell r="B1265" t="str">
            <v>94004</v>
          </cell>
          <cell r="C1265" t="str">
            <v>19</v>
          </cell>
          <cell r="D1265" t="str">
            <v>94</v>
          </cell>
          <cell r="E1265" t="str">
            <v>UNION SPORTIVE IVRY HANDBALL</v>
          </cell>
          <cell r="F1265" t="str">
            <v>LABEL OR</v>
          </cell>
          <cell r="G1265">
            <v>46</v>
          </cell>
          <cell r="H1265">
            <v>147</v>
          </cell>
        </row>
        <row r="1266">
          <cell r="B1266" t="str">
            <v>94005</v>
          </cell>
          <cell r="C1266" t="str">
            <v>19</v>
          </cell>
          <cell r="D1266" t="str">
            <v>94</v>
          </cell>
          <cell r="E1266" t="str">
            <v>CSA KREMLIN BICETRE</v>
          </cell>
          <cell r="F1266" t="str">
            <v>LABEL BRONZE</v>
          </cell>
          <cell r="G1266">
            <v>41</v>
          </cell>
          <cell r="H1266">
            <v>91</v>
          </cell>
        </row>
        <row r="1267">
          <cell r="B1267" t="str">
            <v>94006</v>
          </cell>
          <cell r="C1267" t="str">
            <v>19</v>
          </cell>
          <cell r="D1267" t="str">
            <v>94</v>
          </cell>
          <cell r="E1267" t="str">
            <v>AS SAINT MANDE HANDBALL</v>
          </cell>
          <cell r="F1267" t="str">
            <v>LABEL ARGENT</v>
          </cell>
          <cell r="G1267">
            <v>46</v>
          </cell>
          <cell r="H1267">
            <v>138</v>
          </cell>
        </row>
        <row r="1268">
          <cell r="B1268" t="str">
            <v>94007</v>
          </cell>
          <cell r="C1268" t="str">
            <v>19</v>
          </cell>
          <cell r="D1268" t="str">
            <v>94</v>
          </cell>
          <cell r="E1268" t="str">
            <v>STELLA SPORTS SAINT MAUR HANDBALL</v>
          </cell>
          <cell r="F1268" t="str">
            <v>LABEL OR</v>
          </cell>
          <cell r="G1268">
            <v>70</v>
          </cell>
          <cell r="H1268">
            <v>149</v>
          </cell>
        </row>
        <row r="1269">
          <cell r="B1269" t="str">
            <v>94009</v>
          </cell>
          <cell r="C1269" t="str">
            <v>19</v>
          </cell>
          <cell r="D1269" t="str">
            <v>94</v>
          </cell>
          <cell r="E1269" t="str">
            <v>REVEIL DE NOGENT HANDBALL</v>
          </cell>
          <cell r="F1269" t="str">
            <v>LABEL ARGENT</v>
          </cell>
          <cell r="G1269">
            <v>45</v>
          </cell>
          <cell r="H1269">
            <v>114</v>
          </cell>
        </row>
        <row r="1270">
          <cell r="B1270" t="str">
            <v>94010</v>
          </cell>
          <cell r="C1270" t="str">
            <v>19</v>
          </cell>
          <cell r="D1270" t="str">
            <v>94</v>
          </cell>
          <cell r="E1270" t="str">
            <v>UNION SPORTIVE D ORMESSON</v>
          </cell>
          <cell r="F1270" t="str">
            <v>LABEL BRONZE</v>
          </cell>
          <cell r="G1270">
            <v>28</v>
          </cell>
          <cell r="H1270">
            <v>86</v>
          </cell>
        </row>
        <row r="1271">
          <cell r="B1271" t="str">
            <v>94011</v>
          </cell>
          <cell r="C1271" t="str">
            <v>19</v>
          </cell>
          <cell r="D1271" t="str">
            <v>94</v>
          </cell>
          <cell r="E1271" t="str">
            <v>CERCLE ATHLETIQUE BOISSY HANDBALL</v>
          </cell>
          <cell r="F1271" t="str">
            <v>LABEL ARGENT</v>
          </cell>
          <cell r="G1271">
            <v>47</v>
          </cell>
          <cell r="H1271">
            <v>123</v>
          </cell>
        </row>
        <row r="1272">
          <cell r="B1272" t="str">
            <v>94012</v>
          </cell>
          <cell r="C1272" t="str">
            <v>19</v>
          </cell>
          <cell r="D1272" t="str">
            <v>94</v>
          </cell>
          <cell r="E1272" t="str">
            <v>CSM BONNEUIL HANDBALL</v>
          </cell>
          <cell r="F1272" t="str">
            <v>LABEL ARGENT</v>
          </cell>
          <cell r="G1272">
            <v>34</v>
          </cell>
          <cell r="H1272">
            <v>123</v>
          </cell>
        </row>
        <row r="1273">
          <cell r="B1273" t="str">
            <v>94014</v>
          </cell>
          <cell r="C1273" t="str">
            <v>19</v>
          </cell>
          <cell r="D1273" t="str">
            <v>94</v>
          </cell>
          <cell r="E1273" t="str">
            <v>HBC CACHAN</v>
          </cell>
          <cell r="F1273" t="str">
            <v>LABEL SIMPLE</v>
          </cell>
          <cell r="G1273">
            <v>40</v>
          </cell>
          <cell r="H1273">
            <v>65</v>
          </cell>
        </row>
        <row r="1274">
          <cell r="B1274" t="str">
            <v>94017</v>
          </cell>
          <cell r="C1274" t="str">
            <v>19</v>
          </cell>
          <cell r="D1274" t="str">
            <v>94</v>
          </cell>
          <cell r="E1274" t="str">
            <v>HANDBALL CLUB DE CHOISY LE ROI</v>
          </cell>
          <cell r="F1274" t="str">
            <v>LABEL BRONZE</v>
          </cell>
          <cell r="G1274">
            <v>29</v>
          </cell>
          <cell r="H1274">
            <v>83</v>
          </cell>
        </row>
        <row r="1275">
          <cell r="B1275" t="str">
            <v>94019</v>
          </cell>
          <cell r="C1275" t="str">
            <v>19</v>
          </cell>
          <cell r="D1275" t="str">
            <v>94</v>
          </cell>
          <cell r="E1275" t="str">
            <v>UNION SPORTIVE FONTENAYSIENNE HANDBALL</v>
          </cell>
          <cell r="F1275" t="str">
            <v>LABEL BRONZE</v>
          </cell>
          <cell r="G1275">
            <v>38</v>
          </cell>
          <cell r="H1275">
            <v>83</v>
          </cell>
        </row>
        <row r="1276">
          <cell r="B1276" t="str">
            <v>94023</v>
          </cell>
          <cell r="C1276" t="str">
            <v>19</v>
          </cell>
          <cell r="D1276" t="str">
            <v>94</v>
          </cell>
          <cell r="E1276" t="str">
            <v>CA L HAY LES ROSES HANDBALL</v>
          </cell>
          <cell r="F1276" t="str">
            <v>LABEL ARGENT</v>
          </cell>
          <cell r="G1276">
            <v>44</v>
          </cell>
          <cell r="H1276">
            <v>111</v>
          </cell>
        </row>
        <row r="1277">
          <cell r="B1277" t="str">
            <v>94024</v>
          </cell>
          <cell r="C1277" t="str">
            <v>19</v>
          </cell>
          <cell r="D1277" t="str">
            <v>94</v>
          </cell>
          <cell r="E1277" t="str">
            <v>ASA MAISONS ALFORT HB</v>
          </cell>
          <cell r="F1277" t="str">
            <v>LABEL ARGENT</v>
          </cell>
          <cell r="G1277">
            <v>36</v>
          </cell>
          <cell r="H1277">
            <v>123</v>
          </cell>
        </row>
        <row r="1278">
          <cell r="B1278" t="str">
            <v>94026</v>
          </cell>
          <cell r="C1278" t="str">
            <v>19</v>
          </cell>
          <cell r="D1278" t="str">
            <v>94</v>
          </cell>
          <cell r="E1278" t="str">
            <v>ENTENTE PLESSEENNE HANDBALL</v>
          </cell>
          <cell r="F1278" t="str">
            <v>LABEL SIMPLE</v>
          </cell>
          <cell r="G1278">
            <v>35</v>
          </cell>
          <cell r="H1278">
            <v>62</v>
          </cell>
        </row>
        <row r="1279">
          <cell r="B1279" t="str">
            <v>94029</v>
          </cell>
          <cell r="C1279" t="str">
            <v>19</v>
          </cell>
          <cell r="D1279" t="str">
            <v>94</v>
          </cell>
          <cell r="E1279" t="str">
            <v>ES SUCY HANDBALL</v>
          </cell>
          <cell r="F1279" t="str">
            <v>LABEL SIMPLE</v>
          </cell>
          <cell r="G1279">
            <v>45</v>
          </cell>
          <cell r="H1279">
            <v>68</v>
          </cell>
        </row>
        <row r="1280">
          <cell r="B1280" t="str">
            <v>94031</v>
          </cell>
          <cell r="C1280" t="str">
            <v>19</v>
          </cell>
          <cell r="D1280" t="str">
            <v>94</v>
          </cell>
          <cell r="E1280" t="str">
            <v>CLUB SPORTIF DE VALENTON</v>
          </cell>
          <cell r="F1280" t="str">
            <v>LABEL ARGENT</v>
          </cell>
          <cell r="G1280">
            <v>47</v>
          </cell>
          <cell r="H1280">
            <v>113</v>
          </cell>
        </row>
        <row r="1281">
          <cell r="B1281" t="str">
            <v>94032</v>
          </cell>
          <cell r="C1281" t="str">
            <v>19</v>
          </cell>
          <cell r="D1281" t="str">
            <v>94</v>
          </cell>
          <cell r="E1281" t="str">
            <v>US VILLEJUIF HANDBALL</v>
          </cell>
          <cell r="F1281" t="str">
            <v>LABEL BRONZE</v>
          </cell>
          <cell r="G1281">
            <v>28</v>
          </cell>
          <cell r="H1281">
            <v>84</v>
          </cell>
        </row>
        <row r="1282">
          <cell r="B1282" t="str">
            <v>94035</v>
          </cell>
          <cell r="C1282" t="str">
            <v>19</v>
          </cell>
          <cell r="D1282" t="str">
            <v>94</v>
          </cell>
          <cell r="E1282" t="str">
            <v>VILLIERS ETUDIANTS CLUB HANDBALL</v>
          </cell>
          <cell r="F1282" t="str">
            <v>LABEL OR</v>
          </cell>
          <cell r="G1282">
            <v>67</v>
          </cell>
          <cell r="H1282">
            <v>166</v>
          </cell>
        </row>
        <row r="1283">
          <cell r="B1283" t="str">
            <v>94038</v>
          </cell>
          <cell r="C1283" t="str">
            <v>19</v>
          </cell>
          <cell r="D1283" t="str">
            <v>94</v>
          </cell>
          <cell r="E1283" t="str">
            <v>VILLENEUVE LE ROI HANDBALL</v>
          </cell>
          <cell r="F1283" t="str">
            <v>LABEL SIMPLE</v>
          </cell>
          <cell r="G1283">
            <v>21</v>
          </cell>
          <cell r="H1283">
            <v>59</v>
          </cell>
        </row>
        <row r="1284">
          <cell r="B1284" t="str">
            <v>94040</v>
          </cell>
          <cell r="C1284" t="str">
            <v>19</v>
          </cell>
          <cell r="D1284" t="str">
            <v>94</v>
          </cell>
          <cell r="E1284" t="str">
            <v>ENTENTE SPORTIVE VITRY</v>
          </cell>
          <cell r="F1284" t="str">
            <v>LABEL OR</v>
          </cell>
          <cell r="G1284">
            <v>51</v>
          </cell>
          <cell r="H1284">
            <v>148</v>
          </cell>
        </row>
        <row r="1285">
          <cell r="B1285" t="str">
            <v>94046</v>
          </cell>
          <cell r="C1285" t="str">
            <v>19</v>
          </cell>
          <cell r="D1285" t="str">
            <v>94</v>
          </cell>
          <cell r="E1285" t="str">
            <v>THIAIS HANDBALL CLUB</v>
          </cell>
          <cell r="F1285" t="str">
            <v>LABEL BRONZE</v>
          </cell>
          <cell r="G1285">
            <v>42</v>
          </cell>
          <cell r="H1285">
            <v>87</v>
          </cell>
        </row>
        <row r="1286">
          <cell r="B1286" t="str">
            <v>94050</v>
          </cell>
          <cell r="C1286" t="str">
            <v>19</v>
          </cell>
          <cell r="D1286" t="str">
            <v>94</v>
          </cell>
          <cell r="E1286" t="str">
            <v>RED STAR CLUB DE CHAMPIGNY</v>
          </cell>
          <cell r="F1286" t="str">
            <v>LABEL BRONZE</v>
          </cell>
          <cell r="G1286">
            <v>50</v>
          </cell>
          <cell r="H1286">
            <v>109</v>
          </cell>
        </row>
        <row r="1287">
          <cell r="B1287" t="str">
            <v>94051</v>
          </cell>
          <cell r="C1287" t="str">
            <v>19</v>
          </cell>
          <cell r="D1287" t="str">
            <v>94</v>
          </cell>
          <cell r="E1287" t="str">
            <v>CO CHENNEVIERES</v>
          </cell>
          <cell r="F1287" t="str">
            <v>AUCUN LABEL</v>
          </cell>
          <cell r="G1287">
            <v>21</v>
          </cell>
          <cell r="H1287">
            <v>24</v>
          </cell>
        </row>
        <row r="1288">
          <cell r="B1288" t="str">
            <v>94055</v>
          </cell>
          <cell r="C1288" t="str">
            <v>19</v>
          </cell>
          <cell r="D1288" t="str">
            <v>94</v>
          </cell>
          <cell r="E1288" t="str">
            <v>JOINVILLE HANDBALL ASSOCIATION</v>
          </cell>
          <cell r="F1288" t="str">
            <v>LABEL BRONZE</v>
          </cell>
          <cell r="G1288">
            <v>28</v>
          </cell>
          <cell r="H1288">
            <v>85</v>
          </cell>
        </row>
        <row r="1289">
          <cell r="B1289" t="str">
            <v>94056</v>
          </cell>
          <cell r="C1289" t="str">
            <v>19</v>
          </cell>
          <cell r="D1289" t="str">
            <v>94</v>
          </cell>
          <cell r="E1289" t="str">
            <v>HANDBALL CLUB ARCUEILLAIS</v>
          </cell>
          <cell r="F1289" t="str">
            <v>LABEL ARGENT</v>
          </cell>
          <cell r="G1289">
            <v>32</v>
          </cell>
          <cell r="H1289">
            <v>118</v>
          </cell>
        </row>
        <row r="1290">
          <cell r="B1290" t="str">
            <v>94057</v>
          </cell>
          <cell r="C1290" t="str">
            <v>19</v>
          </cell>
          <cell r="D1290" t="str">
            <v>94</v>
          </cell>
          <cell r="E1290" t="str">
            <v>ELAN CHEVILLY LARUE</v>
          </cell>
          <cell r="F1290" t="str">
            <v>LABEL BRONZE</v>
          </cell>
          <cell r="G1290">
            <v>30</v>
          </cell>
          <cell r="H1290">
            <v>82</v>
          </cell>
        </row>
        <row r="1291">
          <cell r="B1291" t="str">
            <v>94058</v>
          </cell>
          <cell r="C1291" t="str">
            <v>19</v>
          </cell>
          <cell r="D1291" t="str">
            <v>94</v>
          </cell>
          <cell r="E1291" t="str">
            <v>CLUB HAND BALL DE BRY</v>
          </cell>
          <cell r="F1291" t="str">
            <v>LABEL BRONZE</v>
          </cell>
          <cell r="G1291">
            <v>19</v>
          </cell>
          <cell r="H1291">
            <v>84</v>
          </cell>
        </row>
        <row r="1292">
          <cell r="B1292" t="str">
            <v>75001</v>
          </cell>
          <cell r="C1292" t="str">
            <v>20</v>
          </cell>
          <cell r="D1292" t="str">
            <v>75</v>
          </cell>
          <cell r="E1292" t="str">
            <v>CLUB SPORTIF DU MINISTÈRE DES FINANCES</v>
          </cell>
          <cell r="F1292" t="str">
            <v>LABEL ARGENT</v>
          </cell>
          <cell r="G1292">
            <v>33</v>
          </cell>
          <cell r="H1292">
            <v>112</v>
          </cell>
        </row>
        <row r="1293">
          <cell r="B1293" t="str">
            <v>75005</v>
          </cell>
          <cell r="C1293" t="str">
            <v>20</v>
          </cell>
          <cell r="D1293" t="str">
            <v>75</v>
          </cell>
          <cell r="E1293" t="str">
            <v>PARIS UNIVERSITE CLUB</v>
          </cell>
          <cell r="F1293" t="str">
            <v>LABEL ARGENT</v>
          </cell>
          <cell r="G1293">
            <v>46</v>
          </cell>
          <cell r="H1293">
            <v>123</v>
          </cell>
        </row>
        <row r="1294">
          <cell r="B1294" t="str">
            <v>75045</v>
          </cell>
          <cell r="C1294" t="str">
            <v>20</v>
          </cell>
          <cell r="D1294" t="str">
            <v>75</v>
          </cell>
          <cell r="E1294" t="str">
            <v>MARTIGUA SPORTS-CULTURE-LOISIRS</v>
          </cell>
          <cell r="F1294" t="str">
            <v>LABEL SIMPLE</v>
          </cell>
          <cell r="G1294">
            <v>26</v>
          </cell>
          <cell r="H1294">
            <v>58</v>
          </cell>
        </row>
        <row r="1295">
          <cell r="B1295" t="str">
            <v>75056</v>
          </cell>
          <cell r="C1295" t="str">
            <v>20</v>
          </cell>
          <cell r="D1295" t="str">
            <v>75</v>
          </cell>
          <cell r="E1295" t="str">
            <v>PARIS SPORT CLUB</v>
          </cell>
          <cell r="F1295" t="str">
            <v>LABEL ARGENT</v>
          </cell>
          <cell r="G1295">
            <v>55</v>
          </cell>
          <cell r="H1295">
            <v>124</v>
          </cell>
        </row>
        <row r="1296">
          <cell r="B1296" t="str">
            <v>75071</v>
          </cell>
          <cell r="C1296" t="str">
            <v>20</v>
          </cell>
          <cell r="D1296" t="str">
            <v>75</v>
          </cell>
          <cell r="E1296" t="str">
            <v>PARIS SAINT-GERMAIN HANDBALL</v>
          </cell>
          <cell r="F1296" t="str">
            <v>LABEL ARGENT</v>
          </cell>
          <cell r="G1296">
            <v>46</v>
          </cell>
          <cell r="H1296">
            <v>117</v>
          </cell>
        </row>
        <row r="1297">
          <cell r="B1297" t="str">
            <v>78002</v>
          </cell>
          <cell r="C1297" t="str">
            <v>20</v>
          </cell>
          <cell r="D1297" t="str">
            <v>78</v>
          </cell>
          <cell r="E1297" t="str">
            <v>ASSOCIATION SPORTIVE MANTAISE</v>
          </cell>
          <cell r="F1297" t="str">
            <v>LABEL ARGENT</v>
          </cell>
          <cell r="G1297">
            <v>53</v>
          </cell>
          <cell r="H1297">
            <v>113</v>
          </cell>
        </row>
        <row r="1298">
          <cell r="B1298" t="str">
            <v>78003</v>
          </cell>
          <cell r="C1298" t="str">
            <v>20</v>
          </cell>
          <cell r="D1298" t="str">
            <v>78</v>
          </cell>
          <cell r="E1298" t="str">
            <v>CLUB ATHLÉTIQUE DE MANTES-LA-VILLE</v>
          </cell>
          <cell r="F1298" t="str">
            <v>LABEL ARGENT</v>
          </cell>
          <cell r="G1298">
            <v>42</v>
          </cell>
          <cell r="H1298">
            <v>117</v>
          </cell>
        </row>
        <row r="1299">
          <cell r="B1299" t="str">
            <v>78004</v>
          </cell>
          <cell r="C1299" t="str">
            <v>20</v>
          </cell>
          <cell r="D1299" t="str">
            <v>78</v>
          </cell>
          <cell r="E1299" t="str">
            <v>CLUB LAÏQUE OMNISPORT DE LA COMMUNE D ACHERES</v>
          </cell>
          <cell r="F1299" t="str">
            <v>LABEL ARGENT</v>
          </cell>
          <cell r="G1299">
            <v>56</v>
          </cell>
          <cell r="H1299">
            <v>121</v>
          </cell>
        </row>
        <row r="1300">
          <cell r="B1300" t="str">
            <v>78007</v>
          </cell>
          <cell r="C1300" t="str">
            <v>20</v>
          </cell>
          <cell r="D1300" t="str">
            <v>78</v>
          </cell>
          <cell r="E1300" t="str">
            <v>ASSOCIATION SPORTIVE BONNIERES</v>
          </cell>
          <cell r="F1300" t="str">
            <v>LABEL ARGENT</v>
          </cell>
          <cell r="G1300">
            <v>42</v>
          </cell>
          <cell r="H1300">
            <v>113</v>
          </cell>
        </row>
        <row r="1301">
          <cell r="B1301" t="str">
            <v>78008</v>
          </cell>
          <cell r="C1301" t="str">
            <v>20</v>
          </cell>
          <cell r="D1301" t="str">
            <v>78</v>
          </cell>
          <cell r="E1301" t="str">
            <v>HANDBALL BOUGIVAL</v>
          </cell>
          <cell r="F1301" t="str">
            <v>LABEL BRONZE</v>
          </cell>
          <cell r="G1301">
            <v>37</v>
          </cell>
          <cell r="H1301">
            <v>83</v>
          </cell>
        </row>
        <row r="1302">
          <cell r="B1302" t="str">
            <v>78010</v>
          </cell>
          <cell r="C1302" t="str">
            <v>20</v>
          </cell>
          <cell r="D1302" t="str">
            <v>78</v>
          </cell>
          <cell r="E1302" t="str">
            <v>CELLOIS HANDBALL</v>
          </cell>
          <cell r="F1302" t="str">
            <v>LABEL BRONZE</v>
          </cell>
          <cell r="G1302">
            <v>40</v>
          </cell>
          <cell r="H1302">
            <v>87</v>
          </cell>
        </row>
        <row r="1303">
          <cell r="B1303" t="str">
            <v>78012</v>
          </cell>
          <cell r="C1303" t="str">
            <v>20</v>
          </cell>
          <cell r="D1303" t="str">
            <v>78</v>
          </cell>
          <cell r="E1303" t="str">
            <v>LE CHESNAY YVELINES HANDBALL</v>
          </cell>
          <cell r="F1303" t="str">
            <v>LABEL ARGENT</v>
          </cell>
          <cell r="G1303">
            <v>41</v>
          </cell>
          <cell r="H1303">
            <v>112</v>
          </cell>
        </row>
        <row r="1304">
          <cell r="B1304" t="str">
            <v>78013</v>
          </cell>
          <cell r="C1304" t="str">
            <v>20</v>
          </cell>
          <cell r="D1304" t="str">
            <v>78</v>
          </cell>
          <cell r="E1304" t="str">
            <v>UNION SPORTIVE MUNICIPALE LES CLAYES-SOUS-BOIS</v>
          </cell>
          <cell r="F1304" t="str">
            <v>LABEL BRONZE</v>
          </cell>
          <cell r="G1304">
            <v>40</v>
          </cell>
          <cell r="H1304">
            <v>94</v>
          </cell>
        </row>
        <row r="1305">
          <cell r="B1305" t="str">
            <v>78017</v>
          </cell>
          <cell r="C1305" t="str">
            <v>20</v>
          </cell>
          <cell r="D1305" t="str">
            <v>78</v>
          </cell>
          <cell r="E1305" t="str">
            <v>ASSOCIATION SPORTIVE ST-CYR/FONTENAY HANDBALL 78</v>
          </cell>
          <cell r="F1305" t="str">
            <v>LABEL BRONZE</v>
          </cell>
          <cell r="G1305">
            <v>34</v>
          </cell>
          <cell r="H1305">
            <v>87</v>
          </cell>
        </row>
        <row r="1306">
          <cell r="B1306" t="str">
            <v>78020</v>
          </cell>
          <cell r="C1306" t="str">
            <v>20</v>
          </cell>
          <cell r="D1306" t="str">
            <v>78</v>
          </cell>
          <cell r="E1306" t="str">
            <v>UNION SPORTIVE HOUDAN HANDBALL</v>
          </cell>
          <cell r="F1306" t="str">
            <v>LABEL BRONZE</v>
          </cell>
          <cell r="G1306">
            <v>38</v>
          </cell>
          <cell r="H1306">
            <v>93</v>
          </cell>
        </row>
        <row r="1307">
          <cell r="B1307" t="str">
            <v>78022</v>
          </cell>
          <cell r="C1307" t="str">
            <v>20</v>
          </cell>
          <cell r="D1307" t="str">
            <v>78</v>
          </cell>
          <cell r="E1307" t="str">
            <v>HANDBALL BOIS-D ARCY</v>
          </cell>
          <cell r="F1307" t="str">
            <v>LABEL SIMPLE</v>
          </cell>
          <cell r="G1307">
            <v>37</v>
          </cell>
          <cell r="H1307">
            <v>65</v>
          </cell>
        </row>
        <row r="1308">
          <cell r="B1308" t="str">
            <v>78026</v>
          </cell>
          <cell r="C1308" t="str">
            <v>20</v>
          </cell>
          <cell r="D1308" t="str">
            <v>78</v>
          </cell>
          <cell r="E1308" t="str">
            <v>UNION SPORTIVE ET CULTURELLE MAISONS-LAFFITTE HB</v>
          </cell>
          <cell r="F1308" t="str">
            <v>LABEL BRONZE</v>
          </cell>
          <cell r="G1308">
            <v>51</v>
          </cell>
          <cell r="H1308">
            <v>84</v>
          </cell>
        </row>
        <row r="1309">
          <cell r="B1309" t="str">
            <v>78027</v>
          </cell>
          <cell r="C1309" t="str">
            <v>20</v>
          </cell>
          <cell r="D1309" t="str">
            <v>78</v>
          </cell>
          <cell r="E1309" t="str">
            <v>ÉLANCOURT-MAUREPAS HANDBALL</v>
          </cell>
          <cell r="F1309" t="str">
            <v>LABEL BRONZE</v>
          </cell>
          <cell r="G1309">
            <v>49</v>
          </cell>
          <cell r="H1309">
            <v>91</v>
          </cell>
        </row>
        <row r="1310">
          <cell r="B1310" t="str">
            <v>78030</v>
          </cell>
          <cell r="C1310" t="str">
            <v>20</v>
          </cell>
          <cell r="D1310" t="str">
            <v>78</v>
          </cell>
          <cell r="E1310" t="str">
            <v>ASSOCIATION SPORTIVE MONTIGNY-LE-BRETONNEUX HB</v>
          </cell>
          <cell r="F1310" t="str">
            <v>LABEL BRONZE</v>
          </cell>
          <cell r="G1310">
            <v>46</v>
          </cell>
          <cell r="H1310">
            <v>98</v>
          </cell>
        </row>
        <row r="1311">
          <cell r="B1311" t="str">
            <v>78031</v>
          </cell>
          <cell r="C1311" t="str">
            <v>20</v>
          </cell>
          <cell r="D1311" t="str">
            <v>78</v>
          </cell>
          <cell r="E1311" t="str">
            <v>PLAISIR HANDBALL CLUB</v>
          </cell>
          <cell r="F1311" t="str">
            <v>LABEL BRONZE</v>
          </cell>
          <cell r="G1311">
            <v>42</v>
          </cell>
          <cell r="H1311">
            <v>109</v>
          </cell>
        </row>
        <row r="1312">
          <cell r="B1312" t="str">
            <v>78032</v>
          </cell>
          <cell r="C1312" t="str">
            <v>20</v>
          </cell>
          <cell r="D1312" t="str">
            <v>78</v>
          </cell>
          <cell r="E1312" t="str">
            <v>ASSOCIATION SPORTIVE POISSY HANDBALL</v>
          </cell>
          <cell r="F1312" t="str">
            <v>LABEL OR</v>
          </cell>
          <cell r="G1312">
            <v>58</v>
          </cell>
          <cell r="H1312">
            <v>146</v>
          </cell>
        </row>
        <row r="1313">
          <cell r="B1313" t="str">
            <v>78034</v>
          </cell>
          <cell r="C1313" t="str">
            <v>20</v>
          </cell>
          <cell r="D1313" t="str">
            <v>78</v>
          </cell>
          <cell r="E1313" t="str">
            <v>RAMBOUILLET SPORTS</v>
          </cell>
          <cell r="F1313" t="str">
            <v>LABEL SIMPLE</v>
          </cell>
          <cell r="G1313">
            <v>39</v>
          </cell>
          <cell r="H1313">
            <v>62</v>
          </cell>
        </row>
        <row r="1314">
          <cell r="B1314" t="str">
            <v>78040</v>
          </cell>
          <cell r="C1314" t="str">
            <v>20</v>
          </cell>
          <cell r="D1314" t="str">
            <v>78</v>
          </cell>
          <cell r="E1314" t="str">
            <v>HANDBALL CLUB VELIZY</v>
          </cell>
          <cell r="F1314" t="str">
            <v>LABEL BRONZE</v>
          </cell>
          <cell r="G1314">
            <v>36</v>
          </cell>
          <cell r="H1314">
            <v>97</v>
          </cell>
        </row>
        <row r="1315">
          <cell r="B1315" t="str">
            <v>78041</v>
          </cell>
          <cell r="C1315" t="str">
            <v>20</v>
          </cell>
          <cell r="D1315" t="str">
            <v>78</v>
          </cell>
          <cell r="E1315" t="str">
            <v>VERSAILLES HANDBALL CLUB</v>
          </cell>
          <cell r="F1315" t="str">
            <v>LABEL ARGENT</v>
          </cell>
          <cell r="G1315">
            <v>45</v>
          </cell>
          <cell r="H1315">
            <v>119</v>
          </cell>
        </row>
        <row r="1316">
          <cell r="B1316" t="str">
            <v>78044</v>
          </cell>
          <cell r="C1316" t="str">
            <v>20</v>
          </cell>
          <cell r="D1316" t="str">
            <v>78</v>
          </cell>
          <cell r="E1316" t="str">
            <v>ENTENTE SPORTIVE DU PERRAY HANDBALL</v>
          </cell>
          <cell r="F1316" t="str">
            <v>LABEL SIMPLE</v>
          </cell>
          <cell r="G1316">
            <v>29</v>
          </cell>
          <cell r="H1316">
            <v>56</v>
          </cell>
        </row>
        <row r="1317">
          <cell r="B1317" t="str">
            <v>78045</v>
          </cell>
          <cell r="C1317" t="str">
            <v>20</v>
          </cell>
          <cell r="D1317" t="str">
            <v>78</v>
          </cell>
          <cell r="E1317" t="str">
            <v>UNION SPORTIVE LE PECQ</v>
          </cell>
          <cell r="F1317" t="str">
            <v>LABEL BRONZE</v>
          </cell>
          <cell r="G1317">
            <v>44</v>
          </cell>
          <cell r="H1317">
            <v>88</v>
          </cell>
        </row>
        <row r="1318">
          <cell r="B1318" t="str">
            <v>78046</v>
          </cell>
          <cell r="C1318" t="str">
            <v>20</v>
          </cell>
          <cell r="D1318" t="str">
            <v>78</v>
          </cell>
          <cell r="E1318" t="str">
            <v>SO HOUILLES / US LE VESINET / CARRIERES HB</v>
          </cell>
          <cell r="F1318" t="str">
            <v>LABEL ARGENT</v>
          </cell>
          <cell r="G1318">
            <v>55</v>
          </cell>
          <cell r="H1318">
            <v>118</v>
          </cell>
        </row>
        <row r="1319">
          <cell r="B1319" t="str">
            <v>78054</v>
          </cell>
          <cell r="C1319" t="str">
            <v>20</v>
          </cell>
          <cell r="D1319" t="str">
            <v>78</v>
          </cell>
          <cell r="E1319" t="str">
            <v>TRIEL HANDBALL CLUB</v>
          </cell>
          <cell r="F1319" t="str">
            <v>LABEL BRONZE</v>
          </cell>
          <cell r="G1319">
            <v>33</v>
          </cell>
          <cell r="H1319">
            <v>90</v>
          </cell>
        </row>
        <row r="1320">
          <cell r="B1320" t="str">
            <v>78056</v>
          </cell>
          <cell r="C1320" t="str">
            <v>20</v>
          </cell>
          <cell r="D1320" t="str">
            <v>78</v>
          </cell>
          <cell r="E1320" t="str">
            <v>UNION SPORTIVE HANDBALL VERNOUILLET-VERNEUIL</v>
          </cell>
          <cell r="F1320" t="str">
            <v>LABEL SIMPLE</v>
          </cell>
          <cell r="G1320">
            <v>42</v>
          </cell>
          <cell r="H1320">
            <v>72</v>
          </cell>
        </row>
        <row r="1321">
          <cell r="B1321" t="str">
            <v>78057</v>
          </cell>
          <cell r="C1321" t="str">
            <v>20</v>
          </cell>
          <cell r="D1321" t="str">
            <v>78</v>
          </cell>
          <cell r="E1321" t="str">
            <v>TEAM SPORT VICINOIS 88 HB</v>
          </cell>
          <cell r="F1321" t="str">
            <v>LABEL ARGENT</v>
          </cell>
          <cell r="G1321">
            <v>48</v>
          </cell>
          <cell r="H1321">
            <v>113</v>
          </cell>
        </row>
        <row r="1322">
          <cell r="B1322" t="str">
            <v>78061</v>
          </cell>
          <cell r="C1322" t="str">
            <v>20</v>
          </cell>
          <cell r="D1322" t="str">
            <v>78</v>
          </cell>
          <cell r="E1322" t="str">
            <v>HANDBALL CLUB CONFLANS</v>
          </cell>
          <cell r="F1322" t="str">
            <v>LABEL BRONZE</v>
          </cell>
          <cell r="G1322">
            <v>48</v>
          </cell>
          <cell r="H1322">
            <v>102</v>
          </cell>
        </row>
        <row r="1323">
          <cell r="B1323" t="str">
            <v>78063</v>
          </cell>
          <cell r="C1323" t="str">
            <v>20</v>
          </cell>
          <cell r="D1323" t="str">
            <v>78</v>
          </cell>
          <cell r="E1323" t="str">
            <v>GUYANCOURT HANDBALL</v>
          </cell>
          <cell r="F1323" t="str">
            <v>LABEL SIMPLE</v>
          </cell>
          <cell r="G1323">
            <v>41</v>
          </cell>
          <cell r="H1323">
            <v>56</v>
          </cell>
        </row>
        <row r="1324">
          <cell r="B1324" t="str">
            <v>78074</v>
          </cell>
          <cell r="C1324" t="str">
            <v>20</v>
          </cell>
          <cell r="D1324" t="str">
            <v>78</v>
          </cell>
          <cell r="E1324" t="str">
            <v>ASSOCIATION SPORTIVE DE SARTROUVILLE HANDBALL</v>
          </cell>
          <cell r="F1324" t="str">
            <v>LABEL SIMPLE</v>
          </cell>
          <cell r="G1324">
            <v>48</v>
          </cell>
          <cell r="H1324">
            <v>68</v>
          </cell>
        </row>
        <row r="1325">
          <cell r="B1325" t="str">
            <v>78076</v>
          </cell>
          <cell r="C1325" t="str">
            <v>20</v>
          </cell>
          <cell r="D1325" t="str">
            <v>78</v>
          </cell>
          <cell r="E1325" t="str">
            <v>ST-GERMAIN HANDBALL</v>
          </cell>
          <cell r="F1325" t="str">
            <v>LABEL SIMPLE</v>
          </cell>
          <cell r="G1325">
            <v>32</v>
          </cell>
          <cell r="H1325">
            <v>57</v>
          </cell>
        </row>
        <row r="1326">
          <cell r="B1326" t="str">
            <v>78077</v>
          </cell>
          <cell r="C1326" t="str">
            <v>20</v>
          </cell>
          <cell r="D1326" t="str">
            <v>78</v>
          </cell>
          <cell r="E1326" t="str">
            <v>LIMAY HANDBALL CLUB 78*</v>
          </cell>
          <cell r="F1326" t="str">
            <v>LABEL SIMPLE</v>
          </cell>
          <cell r="G1326">
            <v>34</v>
          </cell>
          <cell r="H1326">
            <v>67</v>
          </cell>
        </row>
        <row r="1327">
          <cell r="B1327" t="str">
            <v>91001</v>
          </cell>
          <cell r="C1327" t="str">
            <v>20</v>
          </cell>
          <cell r="D1327" t="str">
            <v>91</v>
          </cell>
          <cell r="E1327" t="str">
            <v>MASSY ESSONNE HB</v>
          </cell>
          <cell r="F1327" t="str">
            <v>LABEL ARGENT</v>
          </cell>
          <cell r="G1327">
            <v>52</v>
          </cell>
          <cell r="H1327">
            <v>125</v>
          </cell>
        </row>
        <row r="1328">
          <cell r="B1328" t="str">
            <v>91003</v>
          </cell>
          <cell r="C1328" t="str">
            <v>20</v>
          </cell>
          <cell r="D1328" t="str">
            <v>91</v>
          </cell>
          <cell r="E1328" t="str">
            <v>ES MONTGERON</v>
          </cell>
          <cell r="F1328" t="str">
            <v>LABEL ARGENT</v>
          </cell>
          <cell r="G1328">
            <v>46</v>
          </cell>
          <cell r="H1328">
            <v>115</v>
          </cell>
        </row>
        <row r="1329">
          <cell r="B1329" t="str">
            <v>91006</v>
          </cell>
          <cell r="C1329" t="str">
            <v>20</v>
          </cell>
          <cell r="D1329" t="str">
            <v>91</v>
          </cell>
          <cell r="E1329" t="str">
            <v>BONDOUFLE AC CE</v>
          </cell>
          <cell r="F1329" t="str">
            <v>LABEL ARGENT</v>
          </cell>
          <cell r="G1329">
            <v>37</v>
          </cell>
          <cell r="H1329">
            <v>110</v>
          </cell>
        </row>
        <row r="1330">
          <cell r="B1330" t="str">
            <v>91007</v>
          </cell>
          <cell r="C1330" t="str">
            <v>20</v>
          </cell>
          <cell r="D1330" t="str">
            <v>91</v>
          </cell>
          <cell r="E1330" t="str">
            <v>ES BRUNOY</v>
          </cell>
          <cell r="F1330" t="str">
            <v>LABEL BRONZE</v>
          </cell>
          <cell r="G1330">
            <v>44</v>
          </cell>
          <cell r="H1330">
            <v>105</v>
          </cell>
        </row>
        <row r="1331">
          <cell r="B1331" t="str">
            <v>91009</v>
          </cell>
          <cell r="C1331" t="str">
            <v>20</v>
          </cell>
          <cell r="D1331" t="str">
            <v>91</v>
          </cell>
          <cell r="E1331" t="str">
            <v>AS CORBEIL</v>
          </cell>
          <cell r="F1331" t="str">
            <v>LABEL ARGENT</v>
          </cell>
          <cell r="G1331">
            <v>63</v>
          </cell>
          <cell r="H1331">
            <v>143</v>
          </cell>
        </row>
        <row r="1332">
          <cell r="B1332" t="str">
            <v>91010</v>
          </cell>
          <cell r="C1332" t="str">
            <v>20</v>
          </cell>
          <cell r="D1332" t="str">
            <v>91</v>
          </cell>
          <cell r="E1332" t="str">
            <v>HBC DOURDAN</v>
          </cell>
          <cell r="F1332" t="str">
            <v>LABEL BRONZE</v>
          </cell>
          <cell r="G1332">
            <v>48</v>
          </cell>
          <cell r="H1332">
            <v>102</v>
          </cell>
        </row>
        <row r="1333">
          <cell r="B1333" t="str">
            <v>91011</v>
          </cell>
          <cell r="C1333" t="str">
            <v>20</v>
          </cell>
          <cell r="D1333" t="str">
            <v>91</v>
          </cell>
          <cell r="E1333" t="str">
            <v>DRAVEIL HB</v>
          </cell>
          <cell r="F1333" t="str">
            <v>LABEL ARGENT</v>
          </cell>
          <cell r="G1333">
            <v>43</v>
          </cell>
          <cell r="H1333">
            <v>113</v>
          </cell>
        </row>
        <row r="1334">
          <cell r="B1334" t="str">
            <v>91012</v>
          </cell>
          <cell r="C1334" t="str">
            <v>20</v>
          </cell>
          <cell r="D1334" t="str">
            <v>91</v>
          </cell>
          <cell r="E1334" t="str">
            <v>AS ÉGLY</v>
          </cell>
          <cell r="F1334" t="str">
            <v>LABEL ARGENT</v>
          </cell>
          <cell r="G1334">
            <v>46</v>
          </cell>
          <cell r="H1334">
            <v>111</v>
          </cell>
        </row>
        <row r="1335">
          <cell r="B1335" t="str">
            <v>91014</v>
          </cell>
          <cell r="C1335" t="str">
            <v>20</v>
          </cell>
          <cell r="D1335" t="str">
            <v>91</v>
          </cell>
          <cell r="E1335" t="str">
            <v>HB ÉTAMPOIS</v>
          </cell>
          <cell r="F1335" t="str">
            <v>LABEL ARGENT</v>
          </cell>
          <cell r="G1335">
            <v>49</v>
          </cell>
          <cell r="H1335">
            <v>112</v>
          </cell>
        </row>
        <row r="1336">
          <cell r="B1336" t="str">
            <v>91015</v>
          </cell>
          <cell r="C1336" t="str">
            <v>20</v>
          </cell>
          <cell r="D1336" t="str">
            <v>91</v>
          </cell>
          <cell r="E1336" t="str">
            <v>SCA 2000 ÉVRY</v>
          </cell>
          <cell r="F1336" t="str">
            <v>LABEL ARGENT</v>
          </cell>
          <cell r="G1336">
            <v>37</v>
          </cell>
          <cell r="H1336">
            <v>110</v>
          </cell>
        </row>
        <row r="1337">
          <cell r="B1337" t="str">
            <v>91017</v>
          </cell>
          <cell r="C1337" t="str">
            <v>20</v>
          </cell>
          <cell r="D1337" t="str">
            <v>91</v>
          </cell>
          <cell r="E1337" t="str">
            <v>HBC VAL DE SEINE</v>
          </cell>
          <cell r="F1337" t="str">
            <v>LABEL ARGENT</v>
          </cell>
          <cell r="G1337">
            <v>47</v>
          </cell>
          <cell r="H1337">
            <v>114</v>
          </cell>
        </row>
        <row r="1338">
          <cell r="B1338" t="str">
            <v>91018</v>
          </cell>
          <cell r="C1338" t="str">
            <v>20</v>
          </cell>
          <cell r="D1338" t="str">
            <v>91</v>
          </cell>
          <cell r="E1338" t="str">
            <v>GIF HBC</v>
          </cell>
          <cell r="F1338" t="str">
            <v>LABEL BRONZE</v>
          </cell>
          <cell r="G1338">
            <v>36</v>
          </cell>
          <cell r="H1338">
            <v>86</v>
          </cell>
        </row>
        <row r="1339">
          <cell r="B1339" t="str">
            <v>91024</v>
          </cell>
          <cell r="C1339" t="str">
            <v>20</v>
          </cell>
          <cell r="D1339" t="str">
            <v>91</v>
          </cell>
          <cell r="E1339" t="str">
            <v>AS MARCOUSSIS</v>
          </cell>
          <cell r="F1339" t="str">
            <v>LABEL SIMPLE</v>
          </cell>
          <cell r="G1339">
            <v>28</v>
          </cell>
          <cell r="H1339">
            <v>68</v>
          </cell>
        </row>
        <row r="1340">
          <cell r="B1340" t="str">
            <v>91025</v>
          </cell>
          <cell r="C1340" t="str">
            <v>20</v>
          </cell>
          <cell r="D1340" t="str">
            <v>91</v>
          </cell>
          <cell r="E1340" t="str">
            <v>H MENNECY VE</v>
          </cell>
          <cell r="F1340" t="str">
            <v>LABEL ARGENT</v>
          </cell>
          <cell r="G1340">
            <v>50</v>
          </cell>
          <cell r="H1340">
            <v>117</v>
          </cell>
        </row>
        <row r="1341">
          <cell r="B1341" t="str">
            <v>91026</v>
          </cell>
          <cell r="C1341" t="str">
            <v>20</v>
          </cell>
          <cell r="D1341" t="str">
            <v>91</v>
          </cell>
          <cell r="E1341" t="str">
            <v>MORSANG-FLEURY HB</v>
          </cell>
          <cell r="F1341" t="str">
            <v>LABEL OR</v>
          </cell>
          <cell r="G1341">
            <v>67</v>
          </cell>
          <cell r="H1341">
            <v>148</v>
          </cell>
        </row>
        <row r="1342">
          <cell r="B1342" t="str">
            <v>91028</v>
          </cell>
          <cell r="C1342" t="str">
            <v>20</v>
          </cell>
          <cell r="D1342" t="str">
            <v>91</v>
          </cell>
          <cell r="E1342" t="str">
            <v>US PALAISEAU</v>
          </cell>
          <cell r="F1342" t="str">
            <v>LABEL ARGENT</v>
          </cell>
          <cell r="G1342">
            <v>52</v>
          </cell>
          <cell r="H1342">
            <v>116</v>
          </cell>
        </row>
        <row r="1343">
          <cell r="B1343" t="str">
            <v>91030</v>
          </cell>
          <cell r="C1343" t="str">
            <v>20</v>
          </cell>
          <cell r="D1343" t="str">
            <v>91</v>
          </cell>
          <cell r="E1343" t="str">
            <v>US RIS-ORANGIS</v>
          </cell>
          <cell r="F1343" t="str">
            <v>AUCUN LABEL</v>
          </cell>
          <cell r="G1343">
            <v>11</v>
          </cell>
          <cell r="H1343">
            <v>26</v>
          </cell>
        </row>
        <row r="1344">
          <cell r="B1344" t="str">
            <v>91034</v>
          </cell>
          <cell r="C1344" t="str">
            <v>20</v>
          </cell>
          <cell r="D1344" t="str">
            <v>91</v>
          </cell>
          <cell r="E1344" t="str">
            <v>SAVIGNY HB 91</v>
          </cell>
          <cell r="F1344" t="str">
            <v>LABEL OR</v>
          </cell>
          <cell r="G1344">
            <v>53</v>
          </cell>
          <cell r="H1344">
            <v>158</v>
          </cell>
        </row>
        <row r="1345">
          <cell r="B1345" t="str">
            <v>91037</v>
          </cell>
          <cell r="C1345" t="str">
            <v>20</v>
          </cell>
          <cell r="D1345" t="str">
            <v>91</v>
          </cell>
          <cell r="E1345" t="str">
            <v>TU VERRIERES</v>
          </cell>
          <cell r="F1345" t="str">
            <v>LABEL BRONZE</v>
          </cell>
          <cell r="G1345">
            <v>25</v>
          </cell>
          <cell r="H1345">
            <v>90</v>
          </cell>
        </row>
        <row r="1346">
          <cell r="B1346" t="str">
            <v>91038</v>
          </cell>
          <cell r="C1346" t="str">
            <v>20</v>
          </cell>
          <cell r="D1346" t="str">
            <v>91</v>
          </cell>
          <cell r="E1346" t="str">
            <v>E IGNY-VAUHALLAN</v>
          </cell>
          <cell r="F1346" t="str">
            <v>LABEL SIMPLE</v>
          </cell>
          <cell r="G1346">
            <v>36</v>
          </cell>
          <cell r="H1346">
            <v>64</v>
          </cell>
        </row>
        <row r="1347">
          <cell r="B1347" t="str">
            <v>91040</v>
          </cell>
          <cell r="C1347" t="str">
            <v>20</v>
          </cell>
          <cell r="D1347" t="str">
            <v>91</v>
          </cell>
          <cell r="E1347" t="str">
            <v>AS VILLEBON-LONGJUMEAU</v>
          </cell>
          <cell r="F1347" t="str">
            <v>LABEL ARGENT</v>
          </cell>
          <cell r="G1347">
            <v>45</v>
          </cell>
          <cell r="H1347">
            <v>120</v>
          </cell>
        </row>
        <row r="1348">
          <cell r="B1348" t="str">
            <v>91041</v>
          </cell>
          <cell r="C1348" t="str">
            <v>20</v>
          </cell>
          <cell r="D1348" t="str">
            <v>91</v>
          </cell>
          <cell r="E1348" t="str">
            <v>ES VIRY-CHATILLON</v>
          </cell>
          <cell r="F1348" t="str">
            <v>LABEL BRONZE</v>
          </cell>
          <cell r="G1348">
            <v>40</v>
          </cell>
          <cell r="H1348">
            <v>84</v>
          </cell>
        </row>
        <row r="1349">
          <cell r="B1349" t="str">
            <v>91047</v>
          </cell>
          <cell r="C1349" t="str">
            <v>20</v>
          </cell>
          <cell r="D1349" t="str">
            <v>91</v>
          </cell>
          <cell r="E1349" t="str">
            <v>AS ITTEVILLE</v>
          </cell>
          <cell r="F1349" t="str">
            <v>LABEL BRONZE</v>
          </cell>
          <cell r="G1349">
            <v>40</v>
          </cell>
          <cell r="H1349">
            <v>92</v>
          </cell>
        </row>
        <row r="1350">
          <cell r="B1350" t="str">
            <v>91062</v>
          </cell>
          <cell r="C1350" t="str">
            <v>20</v>
          </cell>
          <cell r="D1350" t="str">
            <v>91</v>
          </cell>
          <cell r="E1350" t="str">
            <v>USO ATHIS-MONS</v>
          </cell>
          <cell r="F1350" t="str">
            <v>LABEL BRONZE</v>
          </cell>
          <cell r="G1350">
            <v>49</v>
          </cell>
          <cell r="H1350">
            <v>91</v>
          </cell>
        </row>
        <row r="1351">
          <cell r="B1351" t="str">
            <v>91066</v>
          </cell>
          <cell r="C1351" t="str">
            <v>20</v>
          </cell>
          <cell r="D1351" t="str">
            <v>91</v>
          </cell>
          <cell r="E1351" t="str">
            <v>HBC COUDRAYSIEN</v>
          </cell>
          <cell r="F1351" t="str">
            <v>LABEL ARGENT</v>
          </cell>
          <cell r="G1351">
            <v>55</v>
          </cell>
          <cell r="H1351">
            <v>111</v>
          </cell>
        </row>
        <row r="1352">
          <cell r="B1352" t="str">
            <v>91071</v>
          </cell>
          <cell r="C1352" t="str">
            <v>20</v>
          </cell>
          <cell r="D1352" t="str">
            <v>91</v>
          </cell>
          <cell r="E1352" t="str">
            <v>HBC LISSES</v>
          </cell>
          <cell r="F1352" t="str">
            <v>LABEL OR</v>
          </cell>
          <cell r="G1352">
            <v>61</v>
          </cell>
          <cell r="H1352">
            <v>159</v>
          </cell>
        </row>
        <row r="1353">
          <cell r="B1353" t="str">
            <v>91074</v>
          </cell>
          <cell r="C1353" t="str">
            <v>20</v>
          </cell>
          <cell r="D1353" t="str">
            <v>91</v>
          </cell>
          <cell r="E1353" t="str">
            <v>ÉPINAY-VILLEMOISSON HBC</v>
          </cell>
          <cell r="F1353" t="str">
            <v>AUCUN LABEL</v>
          </cell>
          <cell r="G1353">
            <v>24</v>
          </cell>
          <cell r="H1353">
            <v>30</v>
          </cell>
        </row>
        <row r="1354">
          <cell r="B1354" t="str">
            <v>92001</v>
          </cell>
          <cell r="C1354" t="str">
            <v>20</v>
          </cell>
          <cell r="D1354" t="str">
            <v>92</v>
          </cell>
          <cell r="E1354" t="str">
            <v>ASNIERES HANDBALL CLUB</v>
          </cell>
          <cell r="F1354" t="str">
            <v>LABEL BRONZE</v>
          </cell>
          <cell r="G1354">
            <v>46</v>
          </cell>
          <cell r="H1354">
            <v>91</v>
          </cell>
        </row>
        <row r="1355">
          <cell r="B1355" t="str">
            <v>92002</v>
          </cell>
          <cell r="C1355" t="str">
            <v>20</v>
          </cell>
          <cell r="D1355" t="str">
            <v>92</v>
          </cell>
          <cell r="E1355" t="str">
            <v>ATHLETIC CLUB BOULOGNE BILLANCOURT</v>
          </cell>
          <cell r="F1355" t="str">
            <v>LABEL ARGENT</v>
          </cell>
          <cell r="G1355">
            <v>48</v>
          </cell>
          <cell r="H1355">
            <v>123</v>
          </cell>
        </row>
        <row r="1356">
          <cell r="B1356" t="str">
            <v>92004</v>
          </cell>
          <cell r="C1356" t="str">
            <v>20</v>
          </cell>
          <cell r="D1356" t="str">
            <v>92</v>
          </cell>
          <cell r="E1356" t="str">
            <v>ÉTOILE SPORTIVE COLOMBIENNE HANDBALL</v>
          </cell>
          <cell r="F1356" t="str">
            <v>LABEL ARGENT</v>
          </cell>
          <cell r="G1356">
            <v>40</v>
          </cell>
          <cell r="H1356">
            <v>124</v>
          </cell>
        </row>
        <row r="1357">
          <cell r="B1357" t="str">
            <v>92005</v>
          </cell>
          <cell r="C1357" t="str">
            <v>20</v>
          </cell>
          <cell r="D1357" t="str">
            <v>92</v>
          </cell>
          <cell r="E1357" t="str">
            <v>ASSOCIATION SPORTIVE VOLTAIRE CHATENAY-MALABRY</v>
          </cell>
          <cell r="F1357" t="str">
            <v>LABEL ARGENT</v>
          </cell>
          <cell r="G1357">
            <v>54</v>
          </cell>
          <cell r="H1357">
            <v>124</v>
          </cell>
        </row>
        <row r="1358">
          <cell r="B1358" t="str">
            <v>92006</v>
          </cell>
          <cell r="C1358" t="str">
            <v>20</v>
          </cell>
          <cell r="D1358" t="str">
            <v>92</v>
          </cell>
          <cell r="E1358" t="str">
            <v>HANDBALL CLUB ANTONY</v>
          </cell>
          <cell r="F1358" t="str">
            <v>LABEL OR</v>
          </cell>
          <cell r="G1358">
            <v>74</v>
          </cell>
          <cell r="H1358">
            <v>153</v>
          </cell>
        </row>
        <row r="1359">
          <cell r="B1359" t="str">
            <v>92009</v>
          </cell>
          <cell r="C1359" t="str">
            <v>20</v>
          </cell>
          <cell r="D1359" t="str">
            <v>92</v>
          </cell>
          <cell r="E1359" t="str">
            <v>CLUB OLYMPIQUE MULTISPORT DE BAGNEUX</v>
          </cell>
          <cell r="F1359" t="str">
            <v>LABEL BRONZE</v>
          </cell>
          <cell r="G1359">
            <v>51</v>
          </cell>
          <cell r="H1359">
            <v>85</v>
          </cell>
        </row>
        <row r="1360">
          <cell r="B1360" t="str">
            <v>92010</v>
          </cell>
          <cell r="C1360" t="str">
            <v>20</v>
          </cell>
          <cell r="D1360" t="str">
            <v>92</v>
          </cell>
          <cell r="E1360" t="str">
            <v>BOIS COLOMBES SPORTS HANDBALL</v>
          </cell>
          <cell r="F1360" t="str">
            <v>LABEL ARGENT</v>
          </cell>
          <cell r="G1360">
            <v>58</v>
          </cell>
          <cell r="H1360">
            <v>127</v>
          </cell>
        </row>
        <row r="1361">
          <cell r="B1361" t="str">
            <v>92011</v>
          </cell>
          <cell r="C1361" t="str">
            <v>20</v>
          </cell>
          <cell r="D1361" t="str">
            <v>92</v>
          </cell>
          <cell r="E1361" t="str">
            <v>CHAVILLE HANDBALL</v>
          </cell>
          <cell r="F1361" t="str">
            <v>LABEL BRONZE</v>
          </cell>
          <cell r="G1361">
            <v>31</v>
          </cell>
          <cell r="H1361">
            <v>89</v>
          </cell>
        </row>
        <row r="1362">
          <cell r="B1362" t="str">
            <v>92014</v>
          </cell>
          <cell r="C1362" t="str">
            <v>20</v>
          </cell>
          <cell r="D1362" t="str">
            <v>92</v>
          </cell>
          <cell r="E1362" t="str">
            <v>COURBEVOIE HANDBALL</v>
          </cell>
          <cell r="F1362" t="str">
            <v>LABEL BRONZE</v>
          </cell>
          <cell r="G1362">
            <v>48</v>
          </cell>
          <cell r="H1362">
            <v>106</v>
          </cell>
        </row>
        <row r="1363">
          <cell r="B1363" t="str">
            <v>92015</v>
          </cell>
          <cell r="C1363" t="str">
            <v>20</v>
          </cell>
          <cell r="D1363" t="str">
            <v>92</v>
          </cell>
          <cell r="E1363" t="str">
            <v>ASSOCIATION SPORTIVE FONTENAY-AUX-ROSES HANDBALL</v>
          </cell>
          <cell r="F1363" t="str">
            <v>LABEL OR</v>
          </cell>
          <cell r="G1363">
            <v>50</v>
          </cell>
          <cell r="H1363">
            <v>147</v>
          </cell>
        </row>
        <row r="1364">
          <cell r="B1364" t="str">
            <v>92019</v>
          </cell>
          <cell r="C1364" t="str">
            <v>20</v>
          </cell>
          <cell r="D1364" t="str">
            <v>92</v>
          </cell>
          <cell r="E1364" t="str">
            <v>UNION SPORTIVE MUNICIPALE DE MALAKOFF</v>
          </cell>
          <cell r="F1364" t="str">
            <v>LABEL ARGENT</v>
          </cell>
          <cell r="G1364">
            <v>80</v>
          </cell>
          <cell r="H1364">
            <v>136</v>
          </cell>
        </row>
        <row r="1365">
          <cell r="B1365" t="str">
            <v>92020</v>
          </cell>
          <cell r="C1365" t="str">
            <v>20</v>
          </cell>
          <cell r="D1365" t="str">
            <v>92</v>
          </cell>
          <cell r="E1365" t="str">
            <v>ASSOCIATION SPORTIVE DE MEUDON HANDBALL</v>
          </cell>
          <cell r="F1365" t="str">
            <v>LABEL ARGENT</v>
          </cell>
          <cell r="G1365">
            <v>58</v>
          </cell>
          <cell r="H1365">
            <v>115</v>
          </cell>
        </row>
        <row r="1366">
          <cell r="B1366" t="str">
            <v>92022</v>
          </cell>
          <cell r="C1366" t="str">
            <v>20</v>
          </cell>
          <cell r="D1366" t="str">
            <v>92</v>
          </cell>
          <cell r="E1366" t="str">
            <v>ES NANTERRE HANDBALL 92</v>
          </cell>
          <cell r="F1366" t="str">
            <v>LABEL BRONZE</v>
          </cell>
          <cell r="G1366">
            <v>45</v>
          </cell>
          <cell r="H1366">
            <v>96</v>
          </cell>
        </row>
        <row r="1367">
          <cell r="B1367" t="str">
            <v>92024</v>
          </cell>
          <cell r="C1367" t="str">
            <v>20</v>
          </cell>
          <cell r="D1367" t="str">
            <v>92</v>
          </cell>
          <cell r="E1367" t="str">
            <v>CLUB SPORTIF MUNICIPAL DE PUTEAUX HANDBALL</v>
          </cell>
          <cell r="F1367" t="str">
            <v>LABEL BRONZE</v>
          </cell>
          <cell r="G1367">
            <v>39</v>
          </cell>
          <cell r="H1367">
            <v>84</v>
          </cell>
        </row>
        <row r="1368">
          <cell r="B1368" t="str">
            <v>92026</v>
          </cell>
          <cell r="C1368" t="str">
            <v>20</v>
          </cell>
          <cell r="D1368" t="str">
            <v>92</v>
          </cell>
          <cell r="E1368" t="str">
            <v>RUEIL ATHLETIC CLUB</v>
          </cell>
          <cell r="F1368" t="str">
            <v>LABEL ARGENT</v>
          </cell>
          <cell r="G1368">
            <v>54</v>
          </cell>
          <cell r="H1368">
            <v>111</v>
          </cell>
        </row>
        <row r="1369">
          <cell r="B1369" t="str">
            <v>92028</v>
          </cell>
          <cell r="C1369" t="str">
            <v>20</v>
          </cell>
          <cell r="D1369" t="str">
            <v>92</v>
          </cell>
          <cell r="E1369" t="str">
            <v>HANDBALL CLUB DE SURESNES</v>
          </cell>
          <cell r="F1369" t="str">
            <v>LABEL BRONZE</v>
          </cell>
          <cell r="G1369">
            <v>44</v>
          </cell>
          <cell r="H1369">
            <v>92</v>
          </cell>
        </row>
        <row r="1370">
          <cell r="B1370" t="str">
            <v>92029</v>
          </cell>
          <cell r="C1370" t="str">
            <v>20</v>
          </cell>
          <cell r="D1370" t="str">
            <v>92</v>
          </cell>
          <cell r="E1370" t="str">
            <v>STADE DE VANVES HANDBALL</v>
          </cell>
          <cell r="F1370" t="str">
            <v>LABEL ARGENT</v>
          </cell>
          <cell r="G1370">
            <v>49</v>
          </cell>
          <cell r="H1370">
            <v>110</v>
          </cell>
        </row>
        <row r="1371">
          <cell r="B1371" t="str">
            <v>92036</v>
          </cell>
          <cell r="C1371" t="str">
            <v>20</v>
          </cell>
          <cell r="D1371" t="str">
            <v>92</v>
          </cell>
          <cell r="E1371" t="str">
            <v>LEVALLOIS SPORTING CLUB HANDBALL</v>
          </cell>
          <cell r="F1371" t="str">
            <v>LABEL ARGENT</v>
          </cell>
          <cell r="G1371">
            <v>52</v>
          </cell>
          <cell r="H1371">
            <v>139</v>
          </cell>
        </row>
        <row r="1372">
          <cell r="B1372" t="str">
            <v>92045</v>
          </cell>
          <cell r="C1372" t="str">
            <v>20</v>
          </cell>
          <cell r="D1372" t="str">
            <v>92</v>
          </cell>
          <cell r="E1372" t="str">
            <v>ISSY-PARIS HAND</v>
          </cell>
          <cell r="F1372" t="str">
            <v>LABEL ARGENT</v>
          </cell>
          <cell r="G1372">
            <v>48</v>
          </cell>
          <cell r="H1372">
            <v>111</v>
          </cell>
        </row>
        <row r="1373">
          <cell r="B1373" t="str">
            <v>92047</v>
          </cell>
          <cell r="C1373" t="str">
            <v>20</v>
          </cell>
          <cell r="D1373" t="str">
            <v>92</v>
          </cell>
          <cell r="E1373" t="str">
            <v>ISSY HANDBALL MASCULIN</v>
          </cell>
          <cell r="F1373" t="str">
            <v>LABEL SIMPLE</v>
          </cell>
          <cell r="G1373">
            <v>29</v>
          </cell>
          <cell r="H1373">
            <v>55</v>
          </cell>
        </row>
        <row r="1374">
          <cell r="B1374" t="str">
            <v>92048</v>
          </cell>
          <cell r="C1374" t="str">
            <v>20</v>
          </cell>
          <cell r="D1374" t="str">
            <v>92</v>
          </cell>
          <cell r="E1374" t="str">
            <v>HANDBALL CLUB DE VAUCRESSON</v>
          </cell>
          <cell r="F1374" t="str">
            <v>LABEL SIMPLE</v>
          </cell>
          <cell r="G1374">
            <v>33</v>
          </cell>
          <cell r="H1374">
            <v>63</v>
          </cell>
        </row>
        <row r="1375">
          <cell r="B1375" t="str">
            <v>95001</v>
          </cell>
          <cell r="C1375" t="str">
            <v>20</v>
          </cell>
          <cell r="D1375" t="str">
            <v>95</v>
          </cell>
          <cell r="E1375" t="str">
            <v>CLUB OLYMPIQUE MULTISPORTS D ARGENTEUIL HANDBALL</v>
          </cell>
          <cell r="F1375" t="str">
            <v>LABEL BRONZE</v>
          </cell>
          <cell r="G1375">
            <v>50</v>
          </cell>
          <cell r="H1375">
            <v>103</v>
          </cell>
        </row>
        <row r="1376">
          <cell r="B1376" t="str">
            <v>95002</v>
          </cell>
          <cell r="C1376" t="str">
            <v>20</v>
          </cell>
          <cell r="D1376" t="str">
            <v>95</v>
          </cell>
          <cell r="E1376" t="str">
            <v>HANDBALL ST-BRICE 95</v>
          </cell>
          <cell r="F1376" t="str">
            <v>LABEL BRONZE</v>
          </cell>
          <cell r="G1376">
            <v>36</v>
          </cell>
          <cell r="H1376">
            <v>97</v>
          </cell>
        </row>
        <row r="1377">
          <cell r="B1377" t="str">
            <v>95003</v>
          </cell>
          <cell r="C1377" t="str">
            <v>20</v>
          </cell>
          <cell r="D1377" t="str">
            <v>95</v>
          </cell>
          <cell r="E1377" t="str">
            <v>CLUB SPORTIF MUNICIPAL D EAUBONNE SECTION HANDBALL</v>
          </cell>
          <cell r="F1377" t="str">
            <v>LABEL SIMPLE</v>
          </cell>
          <cell r="G1377">
            <v>36</v>
          </cell>
          <cell r="H1377">
            <v>77</v>
          </cell>
        </row>
        <row r="1378">
          <cell r="B1378" t="str">
            <v>95005</v>
          </cell>
          <cell r="C1378" t="str">
            <v>20</v>
          </cell>
          <cell r="D1378" t="str">
            <v>95</v>
          </cell>
          <cell r="E1378" t="str">
            <v>HBC ARNOUVILLE GONESSE</v>
          </cell>
          <cell r="F1378" t="str">
            <v>LABEL ARGENT</v>
          </cell>
          <cell r="G1378">
            <v>55</v>
          </cell>
          <cell r="H1378">
            <v>119</v>
          </cell>
        </row>
        <row r="1379">
          <cell r="B1379" t="str">
            <v>95011</v>
          </cell>
          <cell r="C1379" t="str">
            <v>20</v>
          </cell>
          <cell r="D1379" t="str">
            <v>95</v>
          </cell>
          <cell r="E1379" t="str">
            <v>HANDBALL CLUB DE FRANCONVILLE</v>
          </cell>
          <cell r="F1379" t="str">
            <v>LABEL BRONZE</v>
          </cell>
          <cell r="G1379">
            <v>40</v>
          </cell>
          <cell r="H1379">
            <v>95</v>
          </cell>
        </row>
        <row r="1380">
          <cell r="B1380" t="str">
            <v>95013</v>
          </cell>
          <cell r="C1380" t="str">
            <v>20</v>
          </cell>
          <cell r="D1380" t="str">
            <v>95</v>
          </cell>
          <cell r="E1380" t="str">
            <v>HANDBALL GOUSSAINVILLE</v>
          </cell>
          <cell r="F1380" t="str">
            <v>LABEL ARGENT</v>
          </cell>
          <cell r="G1380">
            <v>48</v>
          </cell>
          <cell r="H1380">
            <v>114</v>
          </cell>
        </row>
        <row r="1381">
          <cell r="B1381" t="str">
            <v>95018</v>
          </cell>
          <cell r="C1381" t="str">
            <v>20</v>
          </cell>
          <cell r="D1381" t="str">
            <v>95</v>
          </cell>
          <cell r="E1381" t="str">
            <v>STADE MONTMORENCY-ENGHIEN-DEUIL</v>
          </cell>
          <cell r="F1381" t="str">
            <v>LABEL OR</v>
          </cell>
          <cell r="G1381">
            <v>55</v>
          </cell>
          <cell r="H1381">
            <v>147</v>
          </cell>
        </row>
        <row r="1382">
          <cell r="B1382" t="str">
            <v>95019</v>
          </cell>
          <cell r="C1382" t="str">
            <v>20</v>
          </cell>
          <cell r="D1382" t="str">
            <v>95</v>
          </cell>
          <cell r="E1382" t="str">
            <v>HAUT VAL-D OISE HANDBALL L ISLE-ADAM / PERSAN</v>
          </cell>
          <cell r="F1382" t="str">
            <v>LABEL BRONZE</v>
          </cell>
          <cell r="G1382">
            <v>40</v>
          </cell>
          <cell r="H1382">
            <v>86</v>
          </cell>
        </row>
        <row r="1383">
          <cell r="B1383" t="str">
            <v>95020</v>
          </cell>
          <cell r="C1383" t="str">
            <v>20</v>
          </cell>
          <cell r="D1383" t="str">
            <v>95</v>
          </cell>
          <cell r="E1383" t="str">
            <v>ASSOCIATION ROISSY HANDBALL</v>
          </cell>
          <cell r="F1383" t="str">
            <v>LABEL ARGENT</v>
          </cell>
          <cell r="G1383">
            <v>42</v>
          </cell>
          <cell r="H1383">
            <v>121</v>
          </cell>
        </row>
        <row r="1384">
          <cell r="B1384" t="str">
            <v>95021</v>
          </cell>
          <cell r="C1384" t="str">
            <v>20</v>
          </cell>
          <cell r="D1384" t="str">
            <v>95</v>
          </cell>
          <cell r="E1384" t="str">
            <v>ST-GRATIEN/SANNOIS HANDBALL CLUB</v>
          </cell>
          <cell r="F1384" t="str">
            <v>LABEL OR</v>
          </cell>
          <cell r="G1384">
            <v>45</v>
          </cell>
          <cell r="H1384">
            <v>146</v>
          </cell>
        </row>
        <row r="1385">
          <cell r="B1385" t="str">
            <v>95022</v>
          </cell>
          <cell r="C1385" t="str">
            <v>20</v>
          </cell>
          <cell r="D1385" t="str">
            <v>95</v>
          </cell>
          <cell r="E1385" t="str">
            <v>HANDBALL CLUB ST-LEU / TAVERNY</v>
          </cell>
          <cell r="F1385" t="str">
            <v>LABEL ARGENT</v>
          </cell>
          <cell r="G1385">
            <v>44</v>
          </cell>
          <cell r="H1385">
            <v>121</v>
          </cell>
        </row>
        <row r="1386">
          <cell r="B1386" t="str">
            <v>95023</v>
          </cell>
          <cell r="C1386" t="str">
            <v>20</v>
          </cell>
          <cell r="D1386" t="str">
            <v>95</v>
          </cell>
          <cell r="E1386" t="str">
            <v>ASSOCIATION SPORTIVE ST-OUEN-L AUMONE HANDBALL</v>
          </cell>
          <cell r="F1386" t="str">
            <v>LABEL ARGENT</v>
          </cell>
          <cell r="G1386">
            <v>39</v>
          </cell>
          <cell r="H1386">
            <v>124</v>
          </cell>
        </row>
        <row r="1387">
          <cell r="B1387" t="str">
            <v>95025</v>
          </cell>
          <cell r="C1387" t="str">
            <v>20</v>
          </cell>
          <cell r="D1387" t="str">
            <v>95</v>
          </cell>
          <cell r="E1387" t="str">
            <v>HANDBALL CLUB SOISY / ANDILLY / MARGENCY</v>
          </cell>
          <cell r="F1387" t="str">
            <v>LABEL ARGENT</v>
          </cell>
          <cell r="G1387">
            <v>53</v>
          </cell>
          <cell r="H1387">
            <v>121</v>
          </cell>
        </row>
        <row r="1388">
          <cell r="B1388" t="str">
            <v>95035</v>
          </cell>
          <cell r="C1388" t="str">
            <v>20</v>
          </cell>
          <cell r="D1388" t="str">
            <v>95</v>
          </cell>
          <cell r="E1388" t="str">
            <v>UNION SPORTIVE ÉZANVILLE/ÉCOUEN HANDBALL</v>
          </cell>
          <cell r="F1388" t="str">
            <v>LABEL BRONZE</v>
          </cell>
          <cell r="G1388">
            <v>66</v>
          </cell>
          <cell r="H1388">
            <v>93</v>
          </cell>
        </row>
        <row r="1389">
          <cell r="B1389" t="str">
            <v>95036</v>
          </cell>
          <cell r="C1389" t="str">
            <v>20</v>
          </cell>
          <cell r="D1389" t="str">
            <v>95</v>
          </cell>
          <cell r="E1389" t="str">
            <v>FB2M HANDBALL</v>
          </cell>
          <cell r="F1389" t="str">
            <v>LABEL OR</v>
          </cell>
          <cell r="G1389">
            <v>45</v>
          </cell>
          <cell r="H1389">
            <v>148</v>
          </cell>
        </row>
        <row r="1390">
          <cell r="B1390" t="str">
            <v>95040</v>
          </cell>
          <cell r="C1390" t="str">
            <v>20</v>
          </cell>
          <cell r="D1390" t="str">
            <v>95</v>
          </cell>
          <cell r="E1390" t="str">
            <v>MONTMAGNY HANDBALL</v>
          </cell>
          <cell r="F1390" t="str">
            <v>LABEL SIMPLE</v>
          </cell>
          <cell r="G1390">
            <v>43</v>
          </cell>
          <cell r="H1390">
            <v>57</v>
          </cell>
        </row>
        <row r="1391">
          <cell r="B1391" t="str">
            <v>95049</v>
          </cell>
          <cell r="C1391" t="str">
            <v>20</v>
          </cell>
          <cell r="D1391" t="str">
            <v>95</v>
          </cell>
          <cell r="E1391" t="str">
            <v>AVENIR DE SURVILLIERS HANDBALL</v>
          </cell>
          <cell r="F1391" t="str">
            <v>LABEL ARGENT</v>
          </cell>
          <cell r="G1391">
            <v>42</v>
          </cell>
          <cell r="H1391">
            <v>132</v>
          </cell>
        </row>
        <row r="1392">
          <cell r="B1392" t="str">
            <v>95051</v>
          </cell>
          <cell r="C1392" t="str">
            <v>20</v>
          </cell>
          <cell r="D1392" t="str">
            <v>95</v>
          </cell>
          <cell r="E1392" t="str">
            <v>HANDBALL CLUB DE VILLIERS-LE-BEL</v>
          </cell>
          <cell r="F1392" t="str">
            <v>LABEL ARGENT</v>
          </cell>
          <cell r="G1392">
            <v>40</v>
          </cell>
          <cell r="H1392">
            <v>112</v>
          </cell>
        </row>
        <row r="1393">
          <cell r="B1393" t="str">
            <v>95052</v>
          </cell>
          <cell r="C1393" t="str">
            <v>20</v>
          </cell>
          <cell r="D1393" t="str">
            <v>95</v>
          </cell>
          <cell r="E1393" t="str">
            <v>HANDBALL CLUB DU PARISIS</v>
          </cell>
          <cell r="F1393" t="str">
            <v>LABEL ARGENT</v>
          </cell>
          <cell r="G1393">
            <v>51</v>
          </cell>
          <cell r="H1393">
            <v>128</v>
          </cell>
        </row>
        <row r="1394">
          <cell r="B1394" t="str">
            <v>95053</v>
          </cell>
          <cell r="C1394" t="str">
            <v>20</v>
          </cell>
          <cell r="D1394" t="str">
            <v>95</v>
          </cell>
          <cell r="E1394" t="str">
            <v>ASSOCIATION MARINOISE DE HANDBALL</v>
          </cell>
          <cell r="F1394" t="str">
            <v>LABEL BRONZE</v>
          </cell>
          <cell r="G1394">
            <v>29</v>
          </cell>
          <cell r="H1394">
            <v>96</v>
          </cell>
        </row>
        <row r="1395">
          <cell r="B1395" t="str">
            <v>95062</v>
          </cell>
          <cell r="C1395" t="str">
            <v>20</v>
          </cell>
          <cell r="D1395" t="str">
            <v>95</v>
          </cell>
          <cell r="E1395" t="str">
            <v>CERGY HANDBALL</v>
          </cell>
          <cell r="F1395" t="str">
            <v>LABEL OR</v>
          </cell>
          <cell r="G1395">
            <v>70</v>
          </cell>
          <cell r="H1395">
            <v>165</v>
          </cell>
        </row>
        <row r="1396">
          <cell r="B1396" t="str">
            <v>02004</v>
          </cell>
          <cell r="C1396" t="str">
            <v>21</v>
          </cell>
          <cell r="D1396" t="str">
            <v>02</v>
          </cell>
          <cell r="E1396" t="str">
            <v>COURMELLES F.J.E.P</v>
          </cell>
          <cell r="F1396" t="str">
            <v>LABEL OR</v>
          </cell>
          <cell r="G1396">
            <v>58</v>
          </cell>
          <cell r="H1396">
            <v>147</v>
          </cell>
        </row>
        <row r="1397">
          <cell r="B1397" t="str">
            <v>02010</v>
          </cell>
          <cell r="C1397" t="str">
            <v>21</v>
          </cell>
          <cell r="D1397" t="str">
            <v>02</v>
          </cell>
          <cell r="E1397" t="str">
            <v>HB LAFEROIS</v>
          </cell>
          <cell r="F1397" t="str">
            <v>AUCUN LABEL</v>
          </cell>
          <cell r="G1397">
            <v>30</v>
          </cell>
          <cell r="H1397">
            <v>54</v>
          </cell>
        </row>
        <row r="1398">
          <cell r="B1398" t="str">
            <v>02011</v>
          </cell>
          <cell r="C1398" t="str">
            <v>21</v>
          </cell>
          <cell r="D1398" t="str">
            <v>02</v>
          </cell>
          <cell r="E1398" t="str">
            <v>HAND BALL CLUB LAONNOIS</v>
          </cell>
          <cell r="F1398" t="str">
            <v>LABEL ARGENT</v>
          </cell>
          <cell r="G1398">
            <v>47</v>
          </cell>
          <cell r="H1398">
            <v>116</v>
          </cell>
        </row>
        <row r="1399">
          <cell r="B1399" t="str">
            <v>02013</v>
          </cell>
          <cell r="C1399" t="str">
            <v>21</v>
          </cell>
          <cell r="D1399" t="str">
            <v>02</v>
          </cell>
          <cell r="E1399" t="str">
            <v>A.C. SOISSONS HANDBALL</v>
          </cell>
          <cell r="F1399" t="str">
            <v>LABEL OR</v>
          </cell>
          <cell r="G1399">
            <v>88</v>
          </cell>
          <cell r="H1399">
            <v>151</v>
          </cell>
        </row>
        <row r="1400">
          <cell r="B1400" t="str">
            <v>02016</v>
          </cell>
          <cell r="C1400" t="str">
            <v>21</v>
          </cell>
          <cell r="D1400" t="str">
            <v>02</v>
          </cell>
          <cell r="E1400" t="str">
            <v>MARLE SPORT handball</v>
          </cell>
          <cell r="F1400" t="str">
            <v>LABEL SIMPLE</v>
          </cell>
          <cell r="G1400">
            <v>27</v>
          </cell>
          <cell r="H1400">
            <v>68</v>
          </cell>
        </row>
        <row r="1401">
          <cell r="B1401" t="str">
            <v>02024</v>
          </cell>
          <cell r="C1401" t="str">
            <v>21</v>
          </cell>
          <cell r="D1401" t="str">
            <v>02</v>
          </cell>
          <cell r="E1401" t="str">
            <v>HBC CHATEAU THIERRY</v>
          </cell>
          <cell r="F1401" t="str">
            <v>LABEL ARGENT</v>
          </cell>
          <cell r="G1401">
            <v>48</v>
          </cell>
          <cell r="H1401">
            <v>117</v>
          </cell>
        </row>
        <row r="1402">
          <cell r="B1402" t="str">
            <v>02030</v>
          </cell>
          <cell r="C1402" t="str">
            <v>21</v>
          </cell>
          <cell r="D1402" t="str">
            <v>02</v>
          </cell>
          <cell r="E1402" t="str">
            <v>SAINT QUENTIN HANDBALL</v>
          </cell>
          <cell r="F1402" t="str">
            <v>LABEL OR</v>
          </cell>
          <cell r="G1402">
            <v>76</v>
          </cell>
          <cell r="H1402">
            <v>158</v>
          </cell>
        </row>
        <row r="1403">
          <cell r="B1403" t="str">
            <v>02105</v>
          </cell>
          <cell r="C1403" t="str">
            <v>21</v>
          </cell>
          <cell r="D1403" t="str">
            <v>02</v>
          </cell>
          <cell r="E1403" t="str">
            <v>HANDBALL COTTEREZIEN</v>
          </cell>
          <cell r="F1403" t="str">
            <v>LABEL BRONZE</v>
          </cell>
          <cell r="G1403">
            <v>43</v>
          </cell>
          <cell r="H1403">
            <v>95</v>
          </cell>
        </row>
        <row r="1404">
          <cell r="B1404" t="str">
            <v>02107</v>
          </cell>
          <cell r="C1404" t="str">
            <v>21</v>
          </cell>
          <cell r="D1404" t="str">
            <v>02</v>
          </cell>
          <cell r="E1404" t="str">
            <v>HANDBALL CLUB DES TROIS TOURS</v>
          </cell>
          <cell r="F1404" t="str">
            <v>LABEL SIMPLE</v>
          </cell>
          <cell r="G1404">
            <v>21</v>
          </cell>
          <cell r="H1404">
            <v>71</v>
          </cell>
        </row>
        <row r="1405">
          <cell r="B1405" t="str">
            <v>02108</v>
          </cell>
          <cell r="C1405" t="str">
            <v>21</v>
          </cell>
          <cell r="D1405" t="str">
            <v>02</v>
          </cell>
          <cell r="E1405" t="str">
            <v>HANDBALL MILONAIS</v>
          </cell>
          <cell r="F1405" t="str">
            <v>LABEL BRONZE</v>
          </cell>
          <cell r="G1405">
            <v>53</v>
          </cell>
          <cell r="H1405">
            <v>100</v>
          </cell>
        </row>
        <row r="1406">
          <cell r="B1406" t="str">
            <v>02110</v>
          </cell>
          <cell r="C1406" t="str">
            <v>21</v>
          </cell>
          <cell r="D1406" t="str">
            <v>02</v>
          </cell>
          <cell r="E1406" t="str">
            <v>HANDBALL CLUB BRAINOIS</v>
          </cell>
          <cell r="F1406" t="str">
            <v>LABEL BRONZE</v>
          </cell>
          <cell r="G1406">
            <v>52</v>
          </cell>
          <cell r="H1406">
            <v>107</v>
          </cell>
        </row>
        <row r="1407">
          <cell r="B1407" t="str">
            <v>60005</v>
          </cell>
          <cell r="C1407" t="str">
            <v>21</v>
          </cell>
          <cell r="D1407" t="str">
            <v>60</v>
          </cell>
          <cell r="E1407" t="str">
            <v>BEAUVAIS O.U.C</v>
          </cell>
          <cell r="F1407" t="str">
            <v>LABEL BRONZE</v>
          </cell>
          <cell r="G1407">
            <v>53</v>
          </cell>
          <cell r="H1407">
            <v>103</v>
          </cell>
        </row>
        <row r="1408">
          <cell r="B1408" t="str">
            <v>60008</v>
          </cell>
          <cell r="C1408" t="str">
            <v>21</v>
          </cell>
          <cell r="D1408" t="str">
            <v>60</v>
          </cell>
          <cell r="E1408" t="str">
            <v>BRESLES A.C</v>
          </cell>
          <cell r="F1408" t="str">
            <v>LABEL BRONZE</v>
          </cell>
          <cell r="G1408">
            <v>23</v>
          </cell>
          <cell r="H1408">
            <v>82</v>
          </cell>
        </row>
        <row r="1409">
          <cell r="B1409" t="str">
            <v>60014</v>
          </cell>
          <cell r="C1409" t="str">
            <v>21</v>
          </cell>
          <cell r="D1409" t="str">
            <v>60</v>
          </cell>
          <cell r="E1409" t="str">
            <v>HBC CREPY EN VALOIS</v>
          </cell>
          <cell r="F1409" t="str">
            <v>LABEL ARGENT</v>
          </cell>
          <cell r="G1409">
            <v>46</v>
          </cell>
          <cell r="H1409">
            <v>121</v>
          </cell>
        </row>
        <row r="1410">
          <cell r="B1410" t="str">
            <v>60016</v>
          </cell>
          <cell r="C1410" t="str">
            <v>21</v>
          </cell>
          <cell r="D1410" t="str">
            <v>60</v>
          </cell>
          <cell r="E1410" t="str">
            <v>CHAMBLY HBC</v>
          </cell>
          <cell r="F1410" t="str">
            <v>LABEL ARGENT</v>
          </cell>
          <cell r="G1410">
            <v>47</v>
          </cell>
          <cell r="H1410">
            <v>114</v>
          </cell>
        </row>
        <row r="1411">
          <cell r="B1411" t="str">
            <v>60017</v>
          </cell>
          <cell r="C1411" t="str">
            <v>21</v>
          </cell>
          <cell r="D1411" t="str">
            <v>60</v>
          </cell>
          <cell r="E1411" t="str">
            <v>CHEVRIERES O C</v>
          </cell>
          <cell r="F1411" t="str">
            <v>LABEL ARGENT</v>
          </cell>
          <cell r="G1411">
            <v>63</v>
          </cell>
          <cell r="H1411">
            <v>111</v>
          </cell>
        </row>
        <row r="1412">
          <cell r="B1412" t="str">
            <v>60024</v>
          </cell>
          <cell r="C1412" t="str">
            <v>21</v>
          </cell>
          <cell r="D1412" t="str">
            <v>60</v>
          </cell>
          <cell r="E1412" t="str">
            <v>A.A.E MERU HANDBALL</v>
          </cell>
          <cell r="F1412" t="str">
            <v>LABEL SIMPLE</v>
          </cell>
          <cell r="G1412">
            <v>40</v>
          </cell>
          <cell r="H1412">
            <v>56</v>
          </cell>
        </row>
        <row r="1413">
          <cell r="B1413" t="str">
            <v>60025</v>
          </cell>
          <cell r="C1413" t="str">
            <v>21</v>
          </cell>
          <cell r="D1413" t="str">
            <v>60</v>
          </cell>
          <cell r="E1413" t="str">
            <v>CLUB SPORTIF MUNICIPAL MESNILOIS</v>
          </cell>
          <cell r="F1413" t="str">
            <v>LABEL ARGENT</v>
          </cell>
          <cell r="G1413">
            <v>37</v>
          </cell>
          <cell r="H1413">
            <v>112</v>
          </cell>
        </row>
        <row r="1414">
          <cell r="B1414" t="str">
            <v>60026</v>
          </cell>
          <cell r="C1414" t="str">
            <v>21</v>
          </cell>
          <cell r="D1414" t="str">
            <v>60</v>
          </cell>
          <cell r="E1414" t="str">
            <v>ETOILE DE MILLY SUR THERAIN</v>
          </cell>
          <cell r="F1414" t="str">
            <v>LABEL ARGENT</v>
          </cell>
          <cell r="G1414">
            <v>60</v>
          </cell>
          <cell r="H1414">
            <v>112</v>
          </cell>
        </row>
        <row r="1415">
          <cell r="B1415" t="str">
            <v>60028</v>
          </cell>
          <cell r="C1415" t="str">
            <v>21</v>
          </cell>
          <cell r="D1415" t="str">
            <v>60</v>
          </cell>
          <cell r="E1415" t="str">
            <v>AS NEUILLY EN THELLE</v>
          </cell>
          <cell r="F1415" t="str">
            <v>LABEL OR</v>
          </cell>
          <cell r="G1415">
            <v>48</v>
          </cell>
          <cell r="H1415">
            <v>152</v>
          </cell>
        </row>
        <row r="1416">
          <cell r="B1416" t="str">
            <v>60029</v>
          </cell>
          <cell r="C1416" t="str">
            <v>21</v>
          </cell>
          <cell r="D1416" t="str">
            <v>60</v>
          </cell>
          <cell r="E1416" t="str">
            <v>HBC NOYONNAIS</v>
          </cell>
          <cell r="F1416" t="str">
            <v>LABEL SIMPLE</v>
          </cell>
          <cell r="G1416">
            <v>25</v>
          </cell>
          <cell r="H1416">
            <v>60</v>
          </cell>
        </row>
        <row r="1417">
          <cell r="B1417" t="str">
            <v>60030</v>
          </cell>
          <cell r="C1417" t="str">
            <v>21</v>
          </cell>
          <cell r="D1417" t="str">
            <v>60</v>
          </cell>
          <cell r="E1417" t="str">
            <v>PONT OLYMPIQUE CLUB HANDBALL</v>
          </cell>
          <cell r="F1417" t="str">
            <v>LABEL ARGENT</v>
          </cell>
          <cell r="G1417">
            <v>48</v>
          </cell>
          <cell r="H1417">
            <v>110</v>
          </cell>
        </row>
        <row r="1418">
          <cell r="B1418" t="str">
            <v>60031</v>
          </cell>
          <cell r="C1418" t="str">
            <v>21</v>
          </cell>
          <cell r="D1418" t="str">
            <v>60</v>
          </cell>
          <cell r="E1418" t="str">
            <v>SENLIS HANDBALL</v>
          </cell>
          <cell r="F1418" t="str">
            <v>LABEL ARGENT</v>
          </cell>
          <cell r="G1418">
            <v>70</v>
          </cell>
          <cell r="H1418">
            <v>122</v>
          </cell>
        </row>
        <row r="1419">
          <cell r="B1419" t="str">
            <v>60042</v>
          </cell>
          <cell r="C1419" t="str">
            <v>21</v>
          </cell>
          <cell r="D1419" t="str">
            <v>60</v>
          </cell>
          <cell r="E1419" t="str">
            <v>GUISCARD H B C</v>
          </cell>
          <cell r="F1419" t="str">
            <v>AUCUN LABEL</v>
          </cell>
          <cell r="G1419">
            <v>20</v>
          </cell>
          <cell r="H1419">
            <v>34</v>
          </cell>
        </row>
        <row r="1420">
          <cell r="B1420" t="str">
            <v>60053</v>
          </cell>
          <cell r="C1420" t="str">
            <v>21</v>
          </cell>
          <cell r="D1420" t="str">
            <v>60</v>
          </cell>
          <cell r="E1420" t="str">
            <v>ENT. CREIL-LIANCOURT ASSOCIATION</v>
          </cell>
          <cell r="F1420" t="str">
            <v>LABEL BRONZE</v>
          </cell>
          <cell r="G1420">
            <v>25</v>
          </cell>
          <cell r="H1420">
            <v>89</v>
          </cell>
        </row>
        <row r="1421">
          <cell r="B1421" t="str">
            <v>60056</v>
          </cell>
          <cell r="C1421" t="str">
            <v>21</v>
          </cell>
          <cell r="D1421" t="str">
            <v>60</v>
          </cell>
          <cell r="E1421" t="str">
            <v>HANDBALL CLUB DE VILLERS SAINT PAUL</v>
          </cell>
          <cell r="F1421" t="str">
            <v>LABEL ARGENT</v>
          </cell>
          <cell r="G1421">
            <v>64</v>
          </cell>
          <cell r="H1421">
            <v>110</v>
          </cell>
        </row>
        <row r="1422">
          <cell r="B1422" t="str">
            <v>60057</v>
          </cell>
          <cell r="C1422" t="str">
            <v>21</v>
          </cell>
          <cell r="D1422" t="str">
            <v>60</v>
          </cell>
          <cell r="E1422" t="str">
            <v>CAMBRONNE SPORTING CLUB HANDBALL</v>
          </cell>
          <cell r="F1422" t="str">
            <v>LABEL ARGENT</v>
          </cell>
          <cell r="G1422">
            <v>43</v>
          </cell>
          <cell r="H1422">
            <v>119</v>
          </cell>
        </row>
        <row r="1423">
          <cell r="B1423" t="str">
            <v>60058</v>
          </cell>
          <cell r="C1423" t="str">
            <v>21</v>
          </cell>
          <cell r="D1423" t="str">
            <v>60</v>
          </cell>
          <cell r="E1423" t="str">
            <v>HBC SAINT MAXIMIN</v>
          </cell>
          <cell r="F1423" t="str">
            <v>LABEL ARGENT</v>
          </cell>
          <cell r="G1423">
            <v>27</v>
          </cell>
          <cell r="H1423">
            <v>111</v>
          </cell>
        </row>
        <row r="1424">
          <cell r="B1424" t="str">
            <v>60061</v>
          </cell>
          <cell r="C1424" t="str">
            <v>21</v>
          </cell>
          <cell r="D1424" t="str">
            <v>60</v>
          </cell>
          <cell r="E1424" t="str">
            <v>SUD OISE HANDBALL CLUB</v>
          </cell>
          <cell r="F1424" t="str">
            <v>LABEL OR</v>
          </cell>
          <cell r="G1424">
            <v>57</v>
          </cell>
          <cell r="H1424">
            <v>146</v>
          </cell>
        </row>
        <row r="1425">
          <cell r="B1425" t="str">
            <v>60069</v>
          </cell>
          <cell r="C1425" t="str">
            <v>21</v>
          </cell>
          <cell r="D1425" t="str">
            <v>60</v>
          </cell>
          <cell r="E1425" t="str">
            <v>HB OLYMPIQUE LASSIGNY AVENIR (HOLA)</v>
          </cell>
          <cell r="F1425" t="str">
            <v>LABEL BRONZE</v>
          </cell>
          <cell r="G1425">
            <v>35</v>
          </cell>
          <cell r="H1425">
            <v>90</v>
          </cell>
        </row>
        <row r="1426">
          <cell r="B1426" t="str">
            <v>60102</v>
          </cell>
          <cell r="C1426" t="str">
            <v>21</v>
          </cell>
          <cell r="D1426" t="str">
            <v>60</v>
          </cell>
          <cell r="E1426" t="str">
            <v>PAYS DU CLERMONTOIS HANDBALL</v>
          </cell>
          <cell r="F1426" t="str">
            <v>LABEL OR</v>
          </cell>
          <cell r="G1426">
            <v>45</v>
          </cell>
          <cell r="H1426">
            <v>148</v>
          </cell>
        </row>
        <row r="1427">
          <cell r="B1427" t="str">
            <v>60103</v>
          </cell>
          <cell r="C1427" t="str">
            <v>21</v>
          </cell>
          <cell r="D1427" t="str">
            <v>60</v>
          </cell>
          <cell r="E1427" t="str">
            <v>HANDBALL CLUB LAIGNEVILLE</v>
          </cell>
          <cell r="F1427" t="str">
            <v>LABEL BRONZE</v>
          </cell>
          <cell r="G1427">
            <v>50</v>
          </cell>
          <cell r="H1427">
            <v>87</v>
          </cell>
        </row>
        <row r="1428">
          <cell r="B1428" t="str">
            <v>60104</v>
          </cell>
          <cell r="C1428" t="str">
            <v>21</v>
          </cell>
          <cell r="D1428" t="str">
            <v>60</v>
          </cell>
          <cell r="E1428" t="str">
            <v>COMPIEGNE HANDBALL CLUB</v>
          </cell>
          <cell r="F1428" t="str">
            <v>LABEL OR</v>
          </cell>
          <cell r="G1428">
            <v>57</v>
          </cell>
          <cell r="H1428">
            <v>148</v>
          </cell>
        </row>
        <row r="1429">
          <cell r="B1429" t="str">
            <v>60108</v>
          </cell>
          <cell r="C1429" t="str">
            <v>21</v>
          </cell>
          <cell r="D1429" t="str">
            <v>60</v>
          </cell>
          <cell r="E1429" t="str">
            <v>HANDBALL CLUB DE MAIGNELAY MONTIGNY</v>
          </cell>
          <cell r="F1429" t="str">
            <v>LABEL BRONZE</v>
          </cell>
          <cell r="G1429">
            <v>34</v>
          </cell>
          <cell r="H1429">
            <v>81</v>
          </cell>
        </row>
        <row r="1430">
          <cell r="B1430" t="str">
            <v>60109</v>
          </cell>
          <cell r="C1430" t="str">
            <v>21</v>
          </cell>
          <cell r="D1430" t="str">
            <v>60</v>
          </cell>
          <cell r="E1430" t="str">
            <v>HANDBALL CLUB VALOIS DE LAGNY LE SEC</v>
          </cell>
          <cell r="F1430" t="str">
            <v>LABEL BRONZE</v>
          </cell>
          <cell r="G1430">
            <v>51</v>
          </cell>
          <cell r="H1430">
            <v>97</v>
          </cell>
        </row>
        <row r="1431">
          <cell r="B1431" t="str">
            <v>80002</v>
          </cell>
          <cell r="C1431" t="str">
            <v>21</v>
          </cell>
          <cell r="D1431" t="str">
            <v>80</v>
          </cell>
          <cell r="E1431" t="str">
            <v>ABBEVILLE E A L</v>
          </cell>
          <cell r="F1431" t="str">
            <v>LABEL OR</v>
          </cell>
          <cell r="G1431">
            <v>59</v>
          </cell>
          <cell r="H1431">
            <v>156</v>
          </cell>
        </row>
        <row r="1432">
          <cell r="B1432" t="str">
            <v>80003</v>
          </cell>
          <cell r="C1432" t="str">
            <v>21</v>
          </cell>
          <cell r="D1432" t="str">
            <v>80</v>
          </cell>
          <cell r="E1432" t="str">
            <v>A.H.A.E AILLY LE HAUT CLOCHER.</v>
          </cell>
          <cell r="F1432" t="str">
            <v>LABEL ARGENT</v>
          </cell>
          <cell r="G1432">
            <v>35</v>
          </cell>
          <cell r="H1432">
            <v>115</v>
          </cell>
        </row>
        <row r="1433">
          <cell r="B1433" t="str">
            <v>80005</v>
          </cell>
          <cell r="C1433" t="str">
            <v>21</v>
          </cell>
          <cell r="D1433" t="str">
            <v>80</v>
          </cell>
          <cell r="E1433" t="str">
            <v>AILLY SUR SOMME HANDBALL</v>
          </cell>
          <cell r="F1433" t="str">
            <v>LABEL BRONZE</v>
          </cell>
          <cell r="G1433">
            <v>47</v>
          </cell>
          <cell r="H1433">
            <v>94</v>
          </cell>
        </row>
        <row r="1434">
          <cell r="B1434" t="str">
            <v>80006</v>
          </cell>
          <cell r="C1434" t="str">
            <v>21</v>
          </cell>
          <cell r="D1434" t="str">
            <v>80</v>
          </cell>
          <cell r="E1434" t="str">
            <v>ALBERT SPORTS HANDBALL</v>
          </cell>
          <cell r="F1434" t="str">
            <v>LABEL OR</v>
          </cell>
          <cell r="G1434">
            <v>80</v>
          </cell>
          <cell r="H1434">
            <v>163</v>
          </cell>
        </row>
        <row r="1435">
          <cell r="B1435" t="str">
            <v>80015</v>
          </cell>
          <cell r="C1435" t="str">
            <v>21</v>
          </cell>
          <cell r="D1435" t="str">
            <v>80</v>
          </cell>
          <cell r="E1435" t="str">
            <v>DOULLENS BOUQUEMAISON SPORTING CLUB</v>
          </cell>
          <cell r="F1435" t="str">
            <v>LABEL BRONZE</v>
          </cell>
          <cell r="G1435">
            <v>58</v>
          </cell>
          <cell r="H1435">
            <v>94</v>
          </cell>
        </row>
        <row r="1436">
          <cell r="B1436" t="str">
            <v>80018</v>
          </cell>
          <cell r="C1436" t="str">
            <v>21</v>
          </cell>
          <cell r="D1436" t="str">
            <v>80</v>
          </cell>
          <cell r="E1436" t="str">
            <v>CRECY EN PONTHIEU AAE</v>
          </cell>
          <cell r="F1436" t="str">
            <v>LABEL BRONZE</v>
          </cell>
          <cell r="G1436">
            <v>42</v>
          </cell>
          <cell r="H1436">
            <v>97</v>
          </cell>
        </row>
        <row r="1437">
          <cell r="B1437" t="str">
            <v>80027</v>
          </cell>
          <cell r="C1437" t="str">
            <v>21</v>
          </cell>
          <cell r="D1437" t="str">
            <v>80</v>
          </cell>
          <cell r="E1437" t="str">
            <v>ASM RIVERY HANDBALL</v>
          </cell>
          <cell r="F1437" t="str">
            <v>LABEL BRONZE</v>
          </cell>
          <cell r="G1437">
            <v>51</v>
          </cell>
          <cell r="H1437">
            <v>100</v>
          </cell>
        </row>
        <row r="1438">
          <cell r="B1438" t="str">
            <v>80029</v>
          </cell>
          <cell r="C1438" t="str">
            <v>21</v>
          </cell>
          <cell r="D1438" t="str">
            <v>80</v>
          </cell>
          <cell r="E1438" t="str">
            <v>H.B.C. CORBIE</v>
          </cell>
          <cell r="F1438" t="str">
            <v>LABEL OR</v>
          </cell>
          <cell r="G1438">
            <v>71</v>
          </cell>
          <cell r="H1438">
            <v>152</v>
          </cell>
        </row>
        <row r="1439">
          <cell r="B1439" t="str">
            <v>80048</v>
          </cell>
          <cell r="C1439" t="str">
            <v>21</v>
          </cell>
          <cell r="D1439" t="str">
            <v>80</v>
          </cell>
          <cell r="E1439" t="str">
            <v>MPT FRESSENNEVILLE</v>
          </cell>
          <cell r="F1439" t="str">
            <v>LABEL SIMPLE</v>
          </cell>
          <cell r="G1439">
            <v>26</v>
          </cell>
          <cell r="H1439">
            <v>68</v>
          </cell>
        </row>
        <row r="1440">
          <cell r="B1440" t="str">
            <v>80053</v>
          </cell>
          <cell r="C1440" t="str">
            <v>21</v>
          </cell>
          <cell r="D1440" t="str">
            <v>80</v>
          </cell>
          <cell r="E1440" t="str">
            <v>AVENIR FEUQUIERES SAINT BLIMONT VIMEU HANDBALL</v>
          </cell>
          <cell r="F1440" t="str">
            <v>LABEL OR</v>
          </cell>
          <cell r="G1440">
            <v>57</v>
          </cell>
          <cell r="H1440">
            <v>146</v>
          </cell>
        </row>
        <row r="1441">
          <cell r="B1441" t="str">
            <v>80057</v>
          </cell>
          <cell r="C1441" t="str">
            <v>21</v>
          </cell>
          <cell r="D1441" t="str">
            <v>80</v>
          </cell>
          <cell r="E1441" t="str">
            <v>AMIENS PICARDIE HANDBALL</v>
          </cell>
          <cell r="F1441" t="str">
            <v>LABEL BRONZE</v>
          </cell>
          <cell r="G1441">
            <v>46</v>
          </cell>
          <cell r="H1441">
            <v>107</v>
          </cell>
        </row>
        <row r="1442">
          <cell r="B1442" t="str">
            <v>80061</v>
          </cell>
          <cell r="C1442" t="str">
            <v>21</v>
          </cell>
          <cell r="D1442" t="str">
            <v>80</v>
          </cell>
          <cell r="E1442" t="str">
            <v>AILLY SUR NOYE HANDBALL</v>
          </cell>
          <cell r="F1442" t="str">
            <v>LABEL OR</v>
          </cell>
          <cell r="G1442">
            <v>72</v>
          </cell>
          <cell r="H1442">
            <v>177</v>
          </cell>
        </row>
        <row r="1443">
          <cell r="B1443" t="str">
            <v>80067</v>
          </cell>
          <cell r="C1443" t="str">
            <v>21</v>
          </cell>
          <cell r="D1443" t="str">
            <v>80</v>
          </cell>
          <cell r="E1443" t="str">
            <v>ASAEL LONGPRE LES CORPS SAINTS</v>
          </cell>
          <cell r="F1443" t="str">
            <v>LABEL BRONZE</v>
          </cell>
          <cell r="G1443">
            <v>16</v>
          </cell>
          <cell r="H1443">
            <v>105</v>
          </cell>
        </row>
        <row r="1444">
          <cell r="B1444" t="str">
            <v>80102</v>
          </cell>
          <cell r="C1444" t="str">
            <v>21</v>
          </cell>
          <cell r="D1444" t="str">
            <v>80</v>
          </cell>
          <cell r="E1444" t="str">
            <v>HANDBALL CLUB SALOUEL</v>
          </cell>
          <cell r="F1444" t="str">
            <v>LABEL BRONZE</v>
          </cell>
          <cell r="G1444">
            <v>25</v>
          </cell>
          <cell r="H1444">
            <v>98</v>
          </cell>
        </row>
        <row r="1445">
          <cell r="B1445" t="str">
            <v>80107</v>
          </cell>
          <cell r="C1445" t="str">
            <v>21</v>
          </cell>
          <cell r="D1445" t="str">
            <v>80</v>
          </cell>
          <cell r="E1445" t="str">
            <v>LES ROYE DU HAND</v>
          </cell>
          <cell r="F1445" t="str">
            <v>LABEL BRONZE</v>
          </cell>
          <cell r="G1445">
            <v>30</v>
          </cell>
          <cell r="H1445">
            <v>98</v>
          </cell>
        </row>
        <row r="1446">
          <cell r="B1446" t="str">
            <v>80112</v>
          </cell>
          <cell r="C1446" t="str">
            <v>21</v>
          </cell>
          <cell r="D1446" t="str">
            <v>80</v>
          </cell>
          <cell r="E1446" t="str">
            <v>PERONNE HAUTE SOMME HB</v>
          </cell>
          <cell r="F1446" t="str">
            <v>LABEL BRONZE</v>
          </cell>
          <cell r="G1446">
            <v>15</v>
          </cell>
          <cell r="H1446">
            <v>81</v>
          </cell>
        </row>
        <row r="1447">
          <cell r="B1447" t="str">
            <v>16001</v>
          </cell>
          <cell r="C1447" t="str">
            <v>22</v>
          </cell>
          <cell r="D1447" t="str">
            <v>16</v>
          </cell>
          <cell r="E1447" t="str">
            <v>ANGOULEME CHARENTE HANDBALL</v>
          </cell>
          <cell r="F1447" t="str">
            <v>LABEL ARGENT</v>
          </cell>
          <cell r="G1447">
            <v>31</v>
          </cell>
          <cell r="H1447">
            <v>123</v>
          </cell>
        </row>
        <row r="1448">
          <cell r="B1448" t="str">
            <v>16003</v>
          </cell>
          <cell r="C1448" t="str">
            <v>22</v>
          </cell>
          <cell r="D1448" t="str">
            <v>16</v>
          </cell>
          <cell r="E1448" t="str">
            <v>VILLEBOIS</v>
          </cell>
          <cell r="F1448" t="str">
            <v>LABEL ARGENT</v>
          </cell>
          <cell r="G1448">
            <v>40</v>
          </cell>
          <cell r="H1448">
            <v>110</v>
          </cell>
        </row>
        <row r="1449">
          <cell r="B1449" t="str">
            <v>16007</v>
          </cell>
          <cell r="C1449" t="str">
            <v>22</v>
          </cell>
          <cell r="D1449" t="str">
            <v>16</v>
          </cell>
          <cell r="E1449" t="str">
            <v>COGNAC ALJO</v>
          </cell>
          <cell r="F1449" t="str">
            <v>LABEL OR</v>
          </cell>
          <cell r="G1449">
            <v>69</v>
          </cell>
          <cell r="H1449">
            <v>155</v>
          </cell>
        </row>
        <row r="1450">
          <cell r="B1450" t="str">
            <v>16009</v>
          </cell>
          <cell r="C1450" t="str">
            <v>22</v>
          </cell>
          <cell r="D1450" t="str">
            <v>16</v>
          </cell>
          <cell r="E1450" t="str">
            <v>GOND PONTOUVRE HB</v>
          </cell>
          <cell r="F1450" t="str">
            <v>LABEL OR</v>
          </cell>
          <cell r="G1450">
            <v>69</v>
          </cell>
          <cell r="H1450">
            <v>165</v>
          </cell>
        </row>
        <row r="1451">
          <cell r="B1451" t="str">
            <v>16015</v>
          </cell>
          <cell r="C1451" t="str">
            <v>22</v>
          </cell>
          <cell r="D1451" t="str">
            <v>16</v>
          </cell>
          <cell r="E1451" t="str">
            <v>MONTBRON AMSL</v>
          </cell>
          <cell r="F1451" t="str">
            <v>LABEL ARGENT</v>
          </cell>
          <cell r="G1451">
            <v>27</v>
          </cell>
          <cell r="H1451">
            <v>117</v>
          </cell>
        </row>
        <row r="1452">
          <cell r="B1452" t="str">
            <v>16019</v>
          </cell>
          <cell r="C1452" t="str">
            <v>22</v>
          </cell>
          <cell r="D1452" t="str">
            <v>16</v>
          </cell>
          <cell r="E1452" t="str">
            <v>UNION RUELLE MORNAC HANDBALL</v>
          </cell>
          <cell r="F1452" t="str">
            <v>LABEL ARGENT</v>
          </cell>
          <cell r="G1452">
            <v>42</v>
          </cell>
          <cell r="H1452">
            <v>129</v>
          </cell>
        </row>
        <row r="1453">
          <cell r="B1453" t="str">
            <v>16030</v>
          </cell>
          <cell r="C1453" t="str">
            <v>22</v>
          </cell>
          <cell r="D1453" t="str">
            <v>16</v>
          </cell>
          <cell r="E1453" t="str">
            <v>HANDBALL DU PAYS D AIGRE</v>
          </cell>
          <cell r="F1453" t="str">
            <v>LABEL ARGENT</v>
          </cell>
          <cell r="G1453">
            <v>31</v>
          </cell>
          <cell r="H1453">
            <v>112</v>
          </cell>
        </row>
        <row r="1454">
          <cell r="B1454" t="str">
            <v>16031</v>
          </cell>
          <cell r="C1454" t="str">
            <v>22</v>
          </cell>
          <cell r="D1454" t="str">
            <v>16</v>
          </cell>
          <cell r="E1454" t="str">
            <v>ENT. CHASS/LA ROCHEF. HB</v>
          </cell>
          <cell r="F1454" t="str">
            <v>LABEL OR</v>
          </cell>
          <cell r="G1454">
            <v>80</v>
          </cell>
          <cell r="H1454">
            <v>174</v>
          </cell>
        </row>
        <row r="1455">
          <cell r="B1455" t="str">
            <v>16036</v>
          </cell>
          <cell r="C1455" t="str">
            <v>22</v>
          </cell>
          <cell r="D1455" t="str">
            <v>16</v>
          </cell>
          <cell r="E1455" t="str">
            <v>CONFOLENTAIS HBCD</v>
          </cell>
          <cell r="F1455" t="str">
            <v>LABEL OR</v>
          </cell>
          <cell r="G1455">
            <v>85</v>
          </cell>
          <cell r="H1455">
            <v>181</v>
          </cell>
        </row>
        <row r="1456">
          <cell r="B1456" t="str">
            <v>16040</v>
          </cell>
          <cell r="C1456" t="str">
            <v>22</v>
          </cell>
          <cell r="D1456" t="str">
            <v>16</v>
          </cell>
          <cell r="E1456" t="str">
            <v>SAINT YRIEIX</v>
          </cell>
          <cell r="F1456" t="str">
            <v>LABEL ARGENT</v>
          </cell>
          <cell r="G1456">
            <v>56</v>
          </cell>
          <cell r="H1456">
            <v>120</v>
          </cell>
        </row>
        <row r="1457">
          <cell r="B1457" t="str">
            <v>16054</v>
          </cell>
          <cell r="C1457" t="str">
            <v>22</v>
          </cell>
          <cell r="D1457" t="str">
            <v>16</v>
          </cell>
          <cell r="E1457" t="str">
            <v>CASTEL HANDBALL 16</v>
          </cell>
          <cell r="F1457" t="str">
            <v>LABEL SIMPLE</v>
          </cell>
          <cell r="G1457">
            <v>34</v>
          </cell>
          <cell r="H1457">
            <v>66</v>
          </cell>
        </row>
        <row r="1458">
          <cell r="B1458" t="str">
            <v>17001</v>
          </cell>
          <cell r="C1458" t="str">
            <v>22</v>
          </cell>
          <cell r="D1458" t="str">
            <v>17</v>
          </cell>
          <cell r="E1458" t="str">
            <v>US SAINTES HANDBALL</v>
          </cell>
          <cell r="F1458" t="str">
            <v>LABEL ARGENT</v>
          </cell>
          <cell r="G1458">
            <v>31</v>
          </cell>
          <cell r="H1458">
            <v>128</v>
          </cell>
        </row>
        <row r="1459">
          <cell r="B1459" t="str">
            <v>17005</v>
          </cell>
          <cell r="C1459" t="str">
            <v>22</v>
          </cell>
          <cell r="D1459" t="str">
            <v>17</v>
          </cell>
          <cell r="E1459" t="str">
            <v>AUNIS HB LA ROCHELLE PERIGNY</v>
          </cell>
          <cell r="F1459" t="str">
            <v>LABEL OR</v>
          </cell>
          <cell r="G1459">
            <v>49</v>
          </cell>
          <cell r="H1459">
            <v>152</v>
          </cell>
        </row>
        <row r="1460">
          <cell r="B1460" t="str">
            <v>17006</v>
          </cell>
          <cell r="C1460" t="str">
            <v>22</v>
          </cell>
          <cell r="D1460" t="str">
            <v>17</v>
          </cell>
          <cell r="E1460" t="str">
            <v>LA TREMBLADE HBC</v>
          </cell>
          <cell r="F1460" t="str">
            <v>LABEL ARGENT</v>
          </cell>
          <cell r="G1460">
            <v>43</v>
          </cell>
          <cell r="H1460">
            <v>114</v>
          </cell>
        </row>
        <row r="1461">
          <cell r="B1461" t="str">
            <v>17010</v>
          </cell>
          <cell r="C1461" t="str">
            <v>22</v>
          </cell>
          <cell r="D1461" t="str">
            <v>17</v>
          </cell>
          <cell r="E1461" t="str">
            <v>HANDBALL OLYMPIC PONS-GEMOZAC</v>
          </cell>
          <cell r="F1461" t="str">
            <v>LABEL OR</v>
          </cell>
          <cell r="G1461">
            <v>63</v>
          </cell>
          <cell r="H1461">
            <v>152</v>
          </cell>
        </row>
        <row r="1462">
          <cell r="B1462" t="str">
            <v>17011</v>
          </cell>
          <cell r="C1462" t="str">
            <v>22</v>
          </cell>
          <cell r="D1462" t="str">
            <v>17</v>
          </cell>
          <cell r="E1462" t="str">
            <v>RE HANDBALL CLUB</v>
          </cell>
          <cell r="F1462" t="str">
            <v>LABEL BRONZE</v>
          </cell>
          <cell r="G1462">
            <v>28</v>
          </cell>
          <cell r="H1462">
            <v>105</v>
          </cell>
        </row>
        <row r="1463">
          <cell r="B1463" t="str">
            <v>17012</v>
          </cell>
          <cell r="C1463" t="str">
            <v>22</v>
          </cell>
          <cell r="D1463" t="str">
            <v>17</v>
          </cell>
          <cell r="E1463" t="str">
            <v>ROCHEFORT HBC</v>
          </cell>
          <cell r="F1463" t="str">
            <v>LABEL OR</v>
          </cell>
          <cell r="G1463">
            <v>51</v>
          </cell>
          <cell r="H1463">
            <v>147</v>
          </cell>
        </row>
        <row r="1464">
          <cell r="B1464" t="str">
            <v>17017</v>
          </cell>
          <cell r="C1464" t="str">
            <v>22</v>
          </cell>
          <cell r="D1464" t="str">
            <v>17</v>
          </cell>
          <cell r="E1464" t="str">
            <v>OLERON HAND BALL</v>
          </cell>
          <cell r="F1464" t="str">
            <v>LABEL ARGENT</v>
          </cell>
          <cell r="G1464">
            <v>41</v>
          </cell>
          <cell r="H1464">
            <v>118</v>
          </cell>
        </row>
        <row r="1465">
          <cell r="B1465" t="str">
            <v>17018</v>
          </cell>
          <cell r="C1465" t="str">
            <v>22</v>
          </cell>
          <cell r="D1465" t="str">
            <v>17</v>
          </cell>
          <cell r="E1465" t="str">
            <v>ST HILAIRE/ST JEAN D Y HB</v>
          </cell>
          <cell r="F1465" t="str">
            <v>LABEL ARGENT</v>
          </cell>
          <cell r="G1465">
            <v>25</v>
          </cell>
          <cell r="H1465">
            <v>119</v>
          </cell>
        </row>
        <row r="1466">
          <cell r="B1466" t="str">
            <v>17020</v>
          </cell>
          <cell r="C1466" t="str">
            <v>22</v>
          </cell>
          <cell r="D1466" t="str">
            <v>17</v>
          </cell>
          <cell r="E1466" t="str">
            <v>SURGERES</v>
          </cell>
          <cell r="F1466" t="str">
            <v>LABEL OR</v>
          </cell>
          <cell r="G1466">
            <v>77</v>
          </cell>
          <cell r="H1466">
            <v>160</v>
          </cell>
        </row>
        <row r="1467">
          <cell r="B1467" t="str">
            <v>17030</v>
          </cell>
          <cell r="C1467" t="str">
            <v>22</v>
          </cell>
          <cell r="D1467" t="str">
            <v>17</v>
          </cell>
          <cell r="E1467" t="str">
            <v>TAUNIAC HB</v>
          </cell>
          <cell r="F1467" t="str">
            <v>LABEL BRONZE</v>
          </cell>
          <cell r="G1467">
            <v>21</v>
          </cell>
          <cell r="H1467">
            <v>94</v>
          </cell>
        </row>
        <row r="1468">
          <cell r="B1468" t="str">
            <v>17031</v>
          </cell>
          <cell r="C1468" t="str">
            <v>22</v>
          </cell>
          <cell r="D1468" t="str">
            <v>17</v>
          </cell>
          <cell r="E1468" t="str">
            <v>ENTENTE ROYAN ST-GEORGES HB</v>
          </cell>
          <cell r="F1468" t="str">
            <v>LABEL OR</v>
          </cell>
          <cell r="G1468">
            <v>58</v>
          </cell>
          <cell r="H1468">
            <v>146</v>
          </cell>
        </row>
        <row r="1469">
          <cell r="B1469" t="str">
            <v>17033</v>
          </cell>
          <cell r="C1469" t="str">
            <v>22</v>
          </cell>
          <cell r="D1469" t="str">
            <v>17</v>
          </cell>
          <cell r="E1469" t="str">
            <v>SAINT XANDRE HB</v>
          </cell>
          <cell r="F1469" t="str">
            <v>LABEL ARGENT</v>
          </cell>
          <cell r="G1469">
            <v>63</v>
          </cell>
          <cell r="H1469">
            <v>124</v>
          </cell>
        </row>
        <row r="1470">
          <cell r="B1470" t="str">
            <v>17035</v>
          </cell>
          <cell r="C1470" t="str">
            <v>22</v>
          </cell>
          <cell r="D1470" t="str">
            <v>17</v>
          </cell>
          <cell r="E1470" t="str">
            <v>MONTGUYON ASM HB</v>
          </cell>
          <cell r="F1470" t="str">
            <v>LABEL SIMPLE</v>
          </cell>
          <cell r="G1470">
            <v>24</v>
          </cell>
          <cell r="H1470">
            <v>62</v>
          </cell>
        </row>
        <row r="1471">
          <cell r="B1471" t="str">
            <v>17040</v>
          </cell>
          <cell r="C1471" t="str">
            <v>22</v>
          </cell>
          <cell r="D1471" t="str">
            <v>17</v>
          </cell>
          <cell r="E1471" t="str">
            <v>HAUTE SAINTONGE HB ARCHIAC JONZAC</v>
          </cell>
          <cell r="F1471" t="str">
            <v>LABEL ARGENT</v>
          </cell>
          <cell r="G1471">
            <v>61</v>
          </cell>
          <cell r="H1471">
            <v>136</v>
          </cell>
        </row>
        <row r="1472">
          <cell r="B1472" t="str">
            <v>17041</v>
          </cell>
          <cell r="C1472" t="str">
            <v>22</v>
          </cell>
          <cell r="D1472" t="str">
            <v>17</v>
          </cell>
          <cell r="E1472" t="str">
            <v>COURCON HB</v>
          </cell>
          <cell r="F1472" t="str">
            <v>LABEL BRONZE</v>
          </cell>
          <cell r="G1472">
            <v>47</v>
          </cell>
          <cell r="H1472">
            <v>85</v>
          </cell>
        </row>
        <row r="1473">
          <cell r="B1473" t="str">
            <v>79001</v>
          </cell>
          <cell r="C1473" t="str">
            <v>22</v>
          </cell>
          <cell r="D1473" t="str">
            <v>79</v>
          </cell>
          <cell r="E1473" t="str">
            <v>NIORT HB SOUCHEEN</v>
          </cell>
          <cell r="F1473" t="str">
            <v>LABEL OR</v>
          </cell>
          <cell r="G1473">
            <v>62</v>
          </cell>
          <cell r="H1473">
            <v>152</v>
          </cell>
        </row>
        <row r="1474">
          <cell r="B1474" t="str">
            <v>79002</v>
          </cell>
          <cell r="C1474" t="str">
            <v>22</v>
          </cell>
          <cell r="D1474" t="str">
            <v>79</v>
          </cell>
          <cell r="E1474" t="str">
            <v>VAL DE BOUTONNE HBC</v>
          </cell>
          <cell r="F1474" t="str">
            <v>LABEL BRONZE</v>
          </cell>
          <cell r="G1474">
            <v>26</v>
          </cell>
          <cell r="H1474">
            <v>87</v>
          </cell>
        </row>
        <row r="1475">
          <cell r="B1475" t="str">
            <v>79004</v>
          </cell>
          <cell r="C1475" t="str">
            <v>22</v>
          </cell>
          <cell r="D1475" t="str">
            <v>79</v>
          </cell>
          <cell r="E1475" t="str">
            <v>CELLES SUR BELLE</v>
          </cell>
          <cell r="F1475" t="str">
            <v>LABEL OR</v>
          </cell>
          <cell r="G1475">
            <v>76</v>
          </cell>
          <cell r="H1475">
            <v>158</v>
          </cell>
        </row>
        <row r="1476">
          <cell r="B1476" t="str">
            <v>79014</v>
          </cell>
          <cell r="C1476" t="str">
            <v>22</v>
          </cell>
          <cell r="D1476" t="str">
            <v>79</v>
          </cell>
          <cell r="E1476" t="str">
            <v>HBC LEZAY</v>
          </cell>
          <cell r="F1476" t="str">
            <v>LABEL ARGENT</v>
          </cell>
          <cell r="G1476">
            <v>52</v>
          </cell>
          <cell r="H1476">
            <v>143</v>
          </cell>
        </row>
        <row r="1477">
          <cell r="B1477" t="str">
            <v>79015</v>
          </cell>
          <cell r="C1477" t="str">
            <v>22</v>
          </cell>
          <cell r="D1477" t="str">
            <v>79</v>
          </cell>
          <cell r="E1477" t="str">
            <v>MAULEON</v>
          </cell>
          <cell r="F1477" t="str">
            <v>LABEL BRONZE</v>
          </cell>
          <cell r="G1477">
            <v>43</v>
          </cell>
          <cell r="H1477">
            <v>82</v>
          </cell>
        </row>
        <row r="1478">
          <cell r="B1478" t="str">
            <v>79016</v>
          </cell>
          <cell r="C1478" t="str">
            <v>22</v>
          </cell>
          <cell r="D1478" t="str">
            <v>79</v>
          </cell>
          <cell r="E1478" t="str">
            <v>MONCOUTANT SAM</v>
          </cell>
          <cell r="F1478" t="str">
            <v>LABEL OR</v>
          </cell>
          <cell r="G1478">
            <v>78</v>
          </cell>
          <cell r="H1478">
            <v>151</v>
          </cell>
        </row>
        <row r="1479">
          <cell r="B1479" t="str">
            <v>79017</v>
          </cell>
          <cell r="C1479" t="str">
            <v>22</v>
          </cell>
          <cell r="D1479" t="str">
            <v>79</v>
          </cell>
          <cell r="E1479" t="str">
            <v>PAMPROUX USF</v>
          </cell>
          <cell r="F1479" t="str">
            <v>LABEL ARGENT</v>
          </cell>
          <cell r="G1479">
            <v>60</v>
          </cell>
          <cell r="H1479">
            <v>116</v>
          </cell>
        </row>
        <row r="1480">
          <cell r="B1480" t="str">
            <v>79018</v>
          </cell>
          <cell r="C1480" t="str">
            <v>22</v>
          </cell>
          <cell r="D1480" t="str">
            <v>79</v>
          </cell>
          <cell r="E1480" t="str">
            <v>S.C. PARTHENAY HANDBALL</v>
          </cell>
          <cell r="F1480" t="str">
            <v>LABEL SIMPLE</v>
          </cell>
          <cell r="G1480">
            <v>38</v>
          </cell>
          <cell r="H1480">
            <v>64</v>
          </cell>
        </row>
        <row r="1481">
          <cell r="B1481" t="str">
            <v>79019</v>
          </cell>
          <cell r="C1481" t="str">
            <v>22</v>
          </cell>
          <cell r="D1481" t="str">
            <v>79</v>
          </cell>
          <cell r="E1481" t="str">
            <v>PRAHECQ HBC</v>
          </cell>
          <cell r="F1481" t="str">
            <v>LABEL ARGENT</v>
          </cell>
          <cell r="G1481">
            <v>73</v>
          </cell>
          <cell r="H1481">
            <v>135</v>
          </cell>
        </row>
        <row r="1482">
          <cell r="B1482" t="str">
            <v>79023</v>
          </cell>
          <cell r="C1482" t="str">
            <v>22</v>
          </cell>
          <cell r="D1482" t="str">
            <v>79</v>
          </cell>
          <cell r="E1482" t="str">
            <v>THOUARS UST</v>
          </cell>
          <cell r="F1482" t="str">
            <v>LABEL ARGENT</v>
          </cell>
          <cell r="G1482">
            <v>37</v>
          </cell>
          <cell r="H1482">
            <v>111</v>
          </cell>
        </row>
        <row r="1483">
          <cell r="B1483" t="str">
            <v>79027</v>
          </cell>
          <cell r="C1483" t="str">
            <v>22</v>
          </cell>
          <cell r="D1483" t="str">
            <v>79</v>
          </cell>
          <cell r="E1483" t="str">
            <v>ENT. CHAURAY LA CRECHE</v>
          </cell>
          <cell r="F1483" t="str">
            <v>LABEL ARGENT</v>
          </cell>
          <cell r="G1483">
            <v>69</v>
          </cell>
          <cell r="H1483">
            <v>139</v>
          </cell>
        </row>
        <row r="1484">
          <cell r="B1484" t="str">
            <v>79028</v>
          </cell>
          <cell r="C1484" t="str">
            <v>22</v>
          </cell>
          <cell r="D1484" t="str">
            <v>79</v>
          </cell>
          <cell r="E1484" t="str">
            <v>COURLAY</v>
          </cell>
          <cell r="F1484" t="str">
            <v>LABEL SIMPLE</v>
          </cell>
          <cell r="G1484">
            <v>41</v>
          </cell>
          <cell r="H1484">
            <v>80</v>
          </cell>
        </row>
        <row r="1485">
          <cell r="B1485" t="str">
            <v>79029</v>
          </cell>
          <cell r="C1485" t="str">
            <v>22</v>
          </cell>
          <cell r="D1485" t="str">
            <v>79</v>
          </cell>
          <cell r="E1485" t="str">
            <v>HAND BALL MOTHAIS</v>
          </cell>
          <cell r="F1485" t="str">
            <v>LABEL ARGENT</v>
          </cell>
          <cell r="G1485">
            <v>71</v>
          </cell>
          <cell r="H1485">
            <v>126</v>
          </cell>
        </row>
        <row r="1486">
          <cell r="B1486" t="str">
            <v>79037</v>
          </cell>
          <cell r="C1486" t="str">
            <v>22</v>
          </cell>
          <cell r="D1486" t="str">
            <v>79</v>
          </cell>
          <cell r="E1486" t="str">
            <v>BRESSUIRE HBC</v>
          </cell>
          <cell r="F1486" t="str">
            <v>LABEL OR</v>
          </cell>
          <cell r="G1486">
            <v>65</v>
          </cell>
          <cell r="H1486">
            <v>152</v>
          </cell>
        </row>
        <row r="1487">
          <cell r="B1487" t="str">
            <v>79040</v>
          </cell>
          <cell r="C1487" t="str">
            <v>22</v>
          </cell>
          <cell r="D1487" t="str">
            <v>79</v>
          </cell>
          <cell r="E1487" t="str">
            <v>HANDBALL SUD DEUX-SEVRES</v>
          </cell>
          <cell r="F1487" t="str">
            <v>LABEL ARGENT</v>
          </cell>
          <cell r="G1487">
            <v>43</v>
          </cell>
          <cell r="H1487">
            <v>112</v>
          </cell>
        </row>
        <row r="1488">
          <cell r="B1488" t="str">
            <v>79043</v>
          </cell>
          <cell r="C1488" t="str">
            <v>22</v>
          </cell>
          <cell r="D1488" t="str">
            <v>79</v>
          </cell>
          <cell r="E1488" t="str">
            <v>VAL D EGRAY HB</v>
          </cell>
          <cell r="F1488" t="str">
            <v>LABEL ARGENT</v>
          </cell>
          <cell r="G1488">
            <v>63</v>
          </cell>
          <cell r="H1488">
            <v>111</v>
          </cell>
        </row>
        <row r="1489">
          <cell r="B1489" t="str">
            <v>79045</v>
          </cell>
          <cell r="C1489" t="str">
            <v>22</v>
          </cell>
          <cell r="D1489" t="str">
            <v>79</v>
          </cell>
          <cell r="E1489" t="str">
            <v>SAINT MAIXENT HBCSM</v>
          </cell>
          <cell r="F1489" t="str">
            <v>LABEL SIMPLE</v>
          </cell>
          <cell r="G1489">
            <v>21</v>
          </cell>
          <cell r="H1489">
            <v>71</v>
          </cell>
        </row>
        <row r="1490">
          <cell r="B1490" t="str">
            <v>86001</v>
          </cell>
          <cell r="C1490" t="str">
            <v>22</v>
          </cell>
          <cell r="D1490" t="str">
            <v>86</v>
          </cell>
          <cell r="E1490" t="str">
            <v>LOUDUN HB HAUT POITOU</v>
          </cell>
          <cell r="F1490" t="str">
            <v>LABEL ARGENT</v>
          </cell>
          <cell r="G1490">
            <v>58</v>
          </cell>
          <cell r="H1490">
            <v>120</v>
          </cell>
        </row>
        <row r="1491">
          <cell r="B1491" t="str">
            <v>86002</v>
          </cell>
          <cell r="C1491" t="str">
            <v>22</v>
          </cell>
          <cell r="D1491" t="str">
            <v>86</v>
          </cell>
          <cell r="E1491" t="str">
            <v>POITIERS EC-Handball</v>
          </cell>
          <cell r="F1491" t="str">
            <v>LABEL ARGENT</v>
          </cell>
          <cell r="G1491">
            <v>45</v>
          </cell>
          <cell r="H1491">
            <v>115</v>
          </cell>
        </row>
        <row r="1492">
          <cell r="B1492" t="str">
            <v>86004</v>
          </cell>
          <cell r="C1492" t="str">
            <v>22</v>
          </cell>
          <cell r="D1492" t="str">
            <v>86</v>
          </cell>
          <cell r="E1492" t="str">
            <v>BIARD HBC</v>
          </cell>
          <cell r="F1492" t="str">
            <v>LABEL OR</v>
          </cell>
          <cell r="G1492">
            <v>55</v>
          </cell>
          <cell r="H1492">
            <v>152</v>
          </cell>
        </row>
        <row r="1493">
          <cell r="B1493" t="str">
            <v>86005</v>
          </cell>
          <cell r="C1493" t="str">
            <v>22</v>
          </cell>
          <cell r="D1493" t="str">
            <v>86</v>
          </cell>
          <cell r="E1493" t="str">
            <v>HBC CHATELLERAULT</v>
          </cell>
          <cell r="F1493" t="str">
            <v>LABEL OR</v>
          </cell>
          <cell r="G1493">
            <v>67</v>
          </cell>
          <cell r="H1493">
            <v>164</v>
          </cell>
        </row>
        <row r="1494">
          <cell r="B1494" t="str">
            <v>86006</v>
          </cell>
          <cell r="C1494" t="str">
            <v>22</v>
          </cell>
          <cell r="D1494" t="str">
            <v>86</v>
          </cell>
          <cell r="E1494" t="str">
            <v>CHAUVIGNY</v>
          </cell>
          <cell r="F1494" t="str">
            <v>LABEL SIMPLE</v>
          </cell>
          <cell r="G1494">
            <v>25</v>
          </cell>
          <cell r="H1494">
            <v>68</v>
          </cell>
        </row>
        <row r="1495">
          <cell r="B1495" t="str">
            <v>86007</v>
          </cell>
          <cell r="C1495" t="str">
            <v>22</v>
          </cell>
          <cell r="D1495" t="str">
            <v>86</v>
          </cell>
          <cell r="E1495" t="str">
            <v>CIVRAY US HB</v>
          </cell>
          <cell r="F1495" t="str">
            <v>LABEL BRONZE</v>
          </cell>
          <cell r="G1495">
            <v>43</v>
          </cell>
          <cell r="H1495">
            <v>103</v>
          </cell>
        </row>
        <row r="1496">
          <cell r="B1496" t="str">
            <v>86008</v>
          </cell>
          <cell r="C1496" t="str">
            <v>22</v>
          </cell>
          <cell r="D1496" t="str">
            <v>86</v>
          </cell>
          <cell r="E1496" t="str">
            <v>US COUHE HB</v>
          </cell>
          <cell r="F1496" t="str">
            <v>LABEL SIMPLE</v>
          </cell>
          <cell r="G1496">
            <v>40</v>
          </cell>
          <cell r="H1496">
            <v>67</v>
          </cell>
        </row>
        <row r="1497">
          <cell r="B1497" t="str">
            <v>86012</v>
          </cell>
          <cell r="C1497" t="str">
            <v>22</v>
          </cell>
          <cell r="D1497" t="str">
            <v>86</v>
          </cell>
          <cell r="E1497" t="str">
            <v>LENCLOITRE OL</v>
          </cell>
          <cell r="F1497" t="str">
            <v>AUCUN LABEL</v>
          </cell>
          <cell r="G1497">
            <v>20</v>
          </cell>
          <cell r="H1497">
            <v>53</v>
          </cell>
        </row>
        <row r="1498">
          <cell r="B1498" t="str">
            <v>86015</v>
          </cell>
          <cell r="C1498" t="str">
            <v>22</v>
          </cell>
          <cell r="D1498" t="str">
            <v>86</v>
          </cell>
          <cell r="E1498" t="str">
            <v>TERRITOIRE AUXANCES ET CLAIN HANDBALL</v>
          </cell>
          <cell r="F1498" t="str">
            <v>LABEL ARGENT</v>
          </cell>
          <cell r="G1498">
            <v>49</v>
          </cell>
          <cell r="H1498">
            <v>111</v>
          </cell>
        </row>
        <row r="1499">
          <cell r="B1499" t="str">
            <v>86017</v>
          </cell>
          <cell r="C1499" t="str">
            <v>22</v>
          </cell>
          <cell r="D1499" t="str">
            <v>86</v>
          </cell>
          <cell r="E1499" t="str">
            <v>PRESSAC HBC</v>
          </cell>
          <cell r="F1499" t="str">
            <v>AUCUN LABEL</v>
          </cell>
          <cell r="G1499">
            <v>10</v>
          </cell>
          <cell r="H1499">
            <v>42</v>
          </cell>
        </row>
        <row r="1500">
          <cell r="B1500" t="str">
            <v>86021</v>
          </cell>
          <cell r="C1500" t="str">
            <v>22</v>
          </cell>
          <cell r="D1500" t="str">
            <v>86</v>
          </cell>
          <cell r="E1500" t="str">
            <v>HB VIVONNE / ITEUIL</v>
          </cell>
          <cell r="F1500" t="str">
            <v>LABEL ARGENT</v>
          </cell>
          <cell r="G1500">
            <v>40</v>
          </cell>
          <cell r="H1500">
            <v>113</v>
          </cell>
        </row>
        <row r="1501">
          <cell r="B1501" t="str">
            <v>86022</v>
          </cell>
          <cell r="C1501" t="str">
            <v>22</v>
          </cell>
          <cell r="D1501" t="str">
            <v>86</v>
          </cell>
          <cell r="E1501" t="str">
            <v>GRAND POITIERS VALVERT HB 86</v>
          </cell>
          <cell r="F1501" t="str">
            <v>LABEL OR</v>
          </cell>
          <cell r="G1501">
            <v>57</v>
          </cell>
          <cell r="H1501">
            <v>149</v>
          </cell>
        </row>
        <row r="1502">
          <cell r="B1502" t="str">
            <v>86023</v>
          </cell>
          <cell r="C1502" t="str">
            <v>22</v>
          </cell>
          <cell r="D1502" t="str">
            <v>86</v>
          </cell>
          <cell r="E1502" t="str">
            <v>BUXEROLLES HB 86</v>
          </cell>
          <cell r="F1502" t="str">
            <v>LABEL BRONZE</v>
          </cell>
          <cell r="G1502">
            <v>39</v>
          </cell>
          <cell r="H1502">
            <v>107</v>
          </cell>
        </row>
        <row r="1503">
          <cell r="B1503" t="str">
            <v>86035</v>
          </cell>
          <cell r="C1503" t="str">
            <v>22</v>
          </cell>
          <cell r="D1503" t="str">
            <v>86</v>
          </cell>
          <cell r="E1503" t="str">
            <v>CLUB HANDBALL HAUT POITOU</v>
          </cell>
          <cell r="F1503" t="str">
            <v>LABEL ARGENT</v>
          </cell>
          <cell r="G1503">
            <v>59</v>
          </cell>
          <cell r="H1503">
            <v>127</v>
          </cell>
        </row>
        <row r="1504">
          <cell r="B1504" t="str">
            <v>86037</v>
          </cell>
          <cell r="C1504" t="str">
            <v>22</v>
          </cell>
          <cell r="D1504" t="str">
            <v>86</v>
          </cell>
          <cell r="E1504" t="str">
            <v>MIGNALOUX BEAUVOIR</v>
          </cell>
          <cell r="F1504" t="str">
            <v>LABEL OR</v>
          </cell>
          <cell r="G1504">
            <v>82</v>
          </cell>
          <cell r="H1504">
            <v>155</v>
          </cell>
        </row>
        <row r="1505">
          <cell r="B1505" t="str">
            <v>86040</v>
          </cell>
          <cell r="C1505" t="str">
            <v>22</v>
          </cell>
          <cell r="D1505" t="str">
            <v>86</v>
          </cell>
          <cell r="E1505" t="str">
            <v>VESPAS HANDBALL VOUGLAISIEN</v>
          </cell>
          <cell r="F1505" t="str">
            <v>LABEL SIMPLE</v>
          </cell>
          <cell r="G1505">
            <v>20</v>
          </cell>
          <cell r="H1505">
            <v>74</v>
          </cell>
        </row>
        <row r="1506">
          <cell r="B1506" t="str">
            <v>04002</v>
          </cell>
          <cell r="C1506" t="str">
            <v>23</v>
          </cell>
          <cell r="D1506" t="str">
            <v>04</v>
          </cell>
          <cell r="E1506" t="str">
            <v>EP MANOSQUE 04 HB</v>
          </cell>
          <cell r="F1506" t="str">
            <v>LABEL ARGENT</v>
          </cell>
          <cell r="G1506">
            <v>39</v>
          </cell>
          <cell r="H1506">
            <v>112</v>
          </cell>
        </row>
        <row r="1507">
          <cell r="B1507" t="str">
            <v>04005</v>
          </cell>
          <cell r="C1507" t="str">
            <v>23</v>
          </cell>
          <cell r="D1507" t="str">
            <v>04</v>
          </cell>
          <cell r="E1507" t="str">
            <v>HANDBALL CLUB ORAISON</v>
          </cell>
          <cell r="F1507" t="str">
            <v>LABEL ARGENT</v>
          </cell>
          <cell r="G1507">
            <v>60</v>
          </cell>
          <cell r="H1507">
            <v>111</v>
          </cell>
        </row>
        <row r="1508">
          <cell r="B1508" t="str">
            <v>05004</v>
          </cell>
          <cell r="C1508" t="str">
            <v>23</v>
          </cell>
          <cell r="D1508" t="str">
            <v>05</v>
          </cell>
          <cell r="E1508" t="str">
            <v>GAP HANDBALL</v>
          </cell>
          <cell r="F1508" t="str">
            <v>LABEL OR</v>
          </cell>
          <cell r="G1508">
            <v>66</v>
          </cell>
          <cell r="H1508">
            <v>149</v>
          </cell>
        </row>
        <row r="1509">
          <cell r="B1509" t="str">
            <v>05005</v>
          </cell>
          <cell r="C1509" t="str">
            <v>23</v>
          </cell>
          <cell r="D1509" t="str">
            <v>05</v>
          </cell>
          <cell r="E1509" t="str">
            <v>HANDBALL CLUB EMBRUN</v>
          </cell>
          <cell r="F1509" t="str">
            <v>LABEL BRONZE</v>
          </cell>
          <cell r="G1509">
            <v>33</v>
          </cell>
          <cell r="H1509">
            <v>90</v>
          </cell>
        </row>
        <row r="1510">
          <cell r="B1510" t="str">
            <v>13001</v>
          </cell>
          <cell r="C1510" t="str">
            <v>23</v>
          </cell>
          <cell r="D1510" t="str">
            <v>13</v>
          </cell>
          <cell r="E1510" t="str">
            <v>PAYS AIX UNIVERSITE CLUB HANDBALL</v>
          </cell>
          <cell r="F1510" t="str">
            <v>LABEL OR</v>
          </cell>
          <cell r="G1510">
            <v>67</v>
          </cell>
          <cell r="H1510">
            <v>162</v>
          </cell>
        </row>
        <row r="1511">
          <cell r="B1511" t="str">
            <v>13002</v>
          </cell>
          <cell r="C1511" t="str">
            <v>23</v>
          </cell>
          <cell r="D1511" t="str">
            <v>13</v>
          </cell>
          <cell r="E1511" t="str">
            <v>MARIGNANE HANDBALL 96</v>
          </cell>
          <cell r="F1511" t="str">
            <v>LABEL BRONZE</v>
          </cell>
          <cell r="G1511">
            <v>42</v>
          </cell>
          <cell r="H1511">
            <v>83</v>
          </cell>
        </row>
        <row r="1512">
          <cell r="B1512" t="str">
            <v>13003</v>
          </cell>
          <cell r="C1512" t="str">
            <v>23</v>
          </cell>
          <cell r="D1512" t="str">
            <v>13</v>
          </cell>
          <cell r="E1512" t="str">
            <v>SMUC HANDBALL</v>
          </cell>
          <cell r="F1512" t="str">
            <v>LABEL BRONZE</v>
          </cell>
          <cell r="G1512">
            <v>46</v>
          </cell>
          <cell r="H1512">
            <v>81</v>
          </cell>
        </row>
        <row r="1513">
          <cell r="B1513" t="str">
            <v>13005</v>
          </cell>
          <cell r="C1513" t="str">
            <v>23</v>
          </cell>
          <cell r="D1513" t="str">
            <v>13</v>
          </cell>
          <cell r="E1513" t="str">
            <v>ALLAUCH HANDBALL</v>
          </cell>
          <cell r="F1513" t="str">
            <v>LABEL ARGENT</v>
          </cell>
          <cell r="G1513">
            <v>30</v>
          </cell>
          <cell r="H1513">
            <v>112</v>
          </cell>
        </row>
        <row r="1514">
          <cell r="B1514" t="str">
            <v>13006</v>
          </cell>
          <cell r="C1514" t="str">
            <v>23</v>
          </cell>
          <cell r="D1514" t="str">
            <v>13</v>
          </cell>
          <cell r="E1514" t="str">
            <v>PAYS AUBAGNE HANDBALL AGGLOMERATION</v>
          </cell>
          <cell r="F1514" t="str">
            <v>LABEL BRONZE</v>
          </cell>
          <cell r="G1514">
            <v>55</v>
          </cell>
          <cell r="H1514">
            <v>107</v>
          </cell>
        </row>
        <row r="1515">
          <cell r="B1515" t="str">
            <v>13010</v>
          </cell>
          <cell r="C1515" t="str">
            <v>23</v>
          </cell>
          <cell r="D1515" t="str">
            <v>13</v>
          </cell>
          <cell r="E1515" t="str">
            <v>ATHLETIC CLUB LA CIOTAT</v>
          </cell>
          <cell r="F1515" t="str">
            <v>LABEL ARGENT</v>
          </cell>
          <cell r="G1515">
            <v>43</v>
          </cell>
          <cell r="H1515">
            <v>116</v>
          </cell>
        </row>
        <row r="1516">
          <cell r="B1516" t="str">
            <v>13012</v>
          </cell>
          <cell r="C1516" t="str">
            <v>23</v>
          </cell>
          <cell r="D1516" t="str">
            <v>13</v>
          </cell>
          <cell r="E1516" t="str">
            <v>CS MARSEILLE PROVENCE HB</v>
          </cell>
          <cell r="F1516" t="str">
            <v>LABEL OR</v>
          </cell>
          <cell r="G1516">
            <v>50</v>
          </cell>
          <cell r="H1516">
            <v>146</v>
          </cell>
        </row>
        <row r="1517">
          <cell r="B1517" t="str">
            <v>13014</v>
          </cell>
          <cell r="C1517" t="str">
            <v>23</v>
          </cell>
          <cell r="D1517" t="str">
            <v>13</v>
          </cell>
          <cell r="E1517" t="str">
            <v>GARDANNE HANDBALL</v>
          </cell>
          <cell r="F1517" t="str">
            <v>LABEL ARGENT</v>
          </cell>
          <cell r="G1517">
            <v>43</v>
          </cell>
          <cell r="H1517">
            <v>130</v>
          </cell>
        </row>
        <row r="1518">
          <cell r="B1518" t="str">
            <v>13019</v>
          </cell>
          <cell r="C1518" t="str">
            <v>23</v>
          </cell>
          <cell r="D1518" t="str">
            <v>13</v>
          </cell>
          <cell r="E1518" t="str">
            <v>ASPTT MARSEILLE</v>
          </cell>
          <cell r="F1518" t="str">
            <v>LABEL BRONZE</v>
          </cell>
          <cell r="G1518">
            <v>55</v>
          </cell>
          <cell r="H1518">
            <v>98</v>
          </cell>
        </row>
        <row r="1519">
          <cell r="B1519" t="str">
            <v>13025</v>
          </cell>
          <cell r="C1519" t="str">
            <v>23</v>
          </cell>
          <cell r="D1519" t="str">
            <v>13</v>
          </cell>
          <cell r="E1519" t="str">
            <v>HANDBALL CLUB ARLESIEN</v>
          </cell>
          <cell r="F1519" t="str">
            <v>LABEL BRONZE</v>
          </cell>
          <cell r="G1519">
            <v>48</v>
          </cell>
          <cell r="H1519">
            <v>98</v>
          </cell>
        </row>
        <row r="1520">
          <cell r="B1520" t="str">
            <v>13026</v>
          </cell>
          <cell r="C1520" t="str">
            <v>23</v>
          </cell>
          <cell r="D1520" t="str">
            <v>13</v>
          </cell>
          <cell r="E1520" t="str">
            <v>ROGNAC VELAUX HANDBALL</v>
          </cell>
          <cell r="F1520" t="str">
            <v>LABEL ARGENT</v>
          </cell>
          <cell r="G1520">
            <v>76</v>
          </cell>
          <cell r="H1520">
            <v>131</v>
          </cell>
        </row>
        <row r="1521">
          <cell r="B1521" t="str">
            <v>13027</v>
          </cell>
          <cell r="C1521" t="str">
            <v>23</v>
          </cell>
          <cell r="D1521" t="str">
            <v>13</v>
          </cell>
          <cell r="E1521" t="str">
            <v>CHATEAUNEUF HANDBALL</v>
          </cell>
          <cell r="F1521" t="str">
            <v>LABEL OR</v>
          </cell>
          <cell r="G1521">
            <v>79</v>
          </cell>
          <cell r="H1521">
            <v>159</v>
          </cell>
        </row>
        <row r="1522">
          <cell r="B1522" t="str">
            <v>13029</v>
          </cell>
          <cell r="C1522" t="str">
            <v>23</v>
          </cell>
          <cell r="D1522" t="str">
            <v>13</v>
          </cell>
          <cell r="E1522" t="str">
            <v>CO CHATEAURENARDAIS</v>
          </cell>
          <cell r="F1522" t="str">
            <v>LABEL ARGENT</v>
          </cell>
          <cell r="G1522">
            <v>67</v>
          </cell>
          <cell r="H1522">
            <v>132</v>
          </cell>
        </row>
        <row r="1523">
          <cell r="B1523" t="str">
            <v>13030</v>
          </cell>
          <cell r="C1523" t="str">
            <v>23</v>
          </cell>
          <cell r="D1523" t="str">
            <v>13</v>
          </cell>
          <cell r="E1523" t="str">
            <v>HANDBALL CLUB FOSSEEN</v>
          </cell>
          <cell r="F1523" t="str">
            <v>LABEL OR</v>
          </cell>
          <cell r="G1523">
            <v>84</v>
          </cell>
          <cell r="H1523">
            <v>161</v>
          </cell>
        </row>
        <row r="1524">
          <cell r="B1524" t="str">
            <v>13031</v>
          </cell>
          <cell r="C1524" t="str">
            <v>23</v>
          </cell>
          <cell r="D1524" t="str">
            <v>13</v>
          </cell>
          <cell r="E1524" t="str">
            <v>ISTRES PROVENCE HANDBALL</v>
          </cell>
          <cell r="F1524" t="str">
            <v>LABEL OR</v>
          </cell>
          <cell r="G1524">
            <v>45</v>
          </cell>
          <cell r="H1524">
            <v>147</v>
          </cell>
        </row>
        <row r="1525">
          <cell r="B1525" t="str">
            <v>13035</v>
          </cell>
          <cell r="C1525" t="str">
            <v>23</v>
          </cell>
          <cell r="D1525" t="str">
            <v>13</v>
          </cell>
          <cell r="E1525" t="str">
            <v>MARTIGUES HANDBALL</v>
          </cell>
          <cell r="F1525" t="str">
            <v>LABEL ARGENT</v>
          </cell>
          <cell r="G1525">
            <v>44</v>
          </cell>
          <cell r="H1525">
            <v>117</v>
          </cell>
        </row>
        <row r="1526">
          <cell r="B1526" t="str">
            <v>13036</v>
          </cell>
          <cell r="C1526" t="str">
            <v>23</v>
          </cell>
          <cell r="D1526" t="str">
            <v>13</v>
          </cell>
          <cell r="E1526" t="str">
            <v>MIRAMAS HANDBALL OUEST PROVENCE</v>
          </cell>
          <cell r="F1526" t="str">
            <v>LABEL OR</v>
          </cell>
          <cell r="G1526">
            <v>50</v>
          </cell>
          <cell r="H1526">
            <v>149</v>
          </cell>
        </row>
        <row r="1527">
          <cell r="B1527" t="str">
            <v>13037</v>
          </cell>
          <cell r="C1527" t="str">
            <v>23</v>
          </cell>
          <cell r="D1527" t="str">
            <v>13</v>
          </cell>
          <cell r="E1527" t="str">
            <v>CCS HANDBALL PORT DE BOUC</v>
          </cell>
          <cell r="F1527" t="str">
            <v>LABEL OR</v>
          </cell>
          <cell r="G1527">
            <v>72</v>
          </cell>
          <cell r="H1527">
            <v>156</v>
          </cell>
        </row>
        <row r="1528">
          <cell r="B1528" t="str">
            <v>13040</v>
          </cell>
          <cell r="C1528" t="str">
            <v>23</v>
          </cell>
          <cell r="D1528" t="str">
            <v>13</v>
          </cell>
          <cell r="E1528" t="str">
            <v>SALON HANDBALL CLUB PROVENCE</v>
          </cell>
          <cell r="F1528" t="str">
            <v>LABEL BRONZE</v>
          </cell>
          <cell r="G1528">
            <v>43</v>
          </cell>
          <cell r="H1528">
            <v>107</v>
          </cell>
        </row>
        <row r="1529">
          <cell r="B1529" t="str">
            <v>13041</v>
          </cell>
          <cell r="C1529" t="str">
            <v>23</v>
          </cell>
          <cell r="D1529" t="str">
            <v>13</v>
          </cell>
          <cell r="E1529" t="str">
            <v>HANDBALL SAINT MARTINOIS</v>
          </cell>
          <cell r="F1529" t="str">
            <v>LABEL ARGENT</v>
          </cell>
          <cell r="G1529">
            <v>33</v>
          </cell>
          <cell r="H1529">
            <v>131</v>
          </cell>
        </row>
        <row r="1530">
          <cell r="B1530" t="str">
            <v>13044</v>
          </cell>
          <cell r="C1530" t="str">
            <v>23</v>
          </cell>
          <cell r="D1530" t="str">
            <v>13</v>
          </cell>
          <cell r="E1530" t="str">
            <v>VITROLLES HANDBALL</v>
          </cell>
          <cell r="F1530" t="str">
            <v>LABEL ARGENT</v>
          </cell>
          <cell r="G1530">
            <v>64</v>
          </cell>
          <cell r="H1530">
            <v>118</v>
          </cell>
        </row>
        <row r="1531">
          <cell r="B1531" t="str">
            <v>13047</v>
          </cell>
          <cell r="C1531" t="str">
            <v>23</v>
          </cell>
          <cell r="D1531" t="str">
            <v>13</v>
          </cell>
          <cell r="E1531" t="str">
            <v>PELIC HAND CLUB</v>
          </cell>
          <cell r="F1531" t="str">
            <v>LABEL ARGENT</v>
          </cell>
          <cell r="G1531">
            <v>59</v>
          </cell>
          <cell r="H1531">
            <v>127</v>
          </cell>
        </row>
        <row r="1532">
          <cell r="B1532" t="str">
            <v>13054</v>
          </cell>
          <cell r="C1532" t="str">
            <v>23</v>
          </cell>
          <cell r="D1532" t="str">
            <v>13</v>
          </cell>
          <cell r="E1532" t="str">
            <v>APHB EYGUIERES CLUB</v>
          </cell>
          <cell r="F1532" t="str">
            <v>AUCUN LABEL</v>
          </cell>
          <cell r="G1532">
            <v>32</v>
          </cell>
          <cell r="H1532">
            <v>54</v>
          </cell>
        </row>
        <row r="1533">
          <cell r="B1533" t="str">
            <v>13056</v>
          </cell>
          <cell r="C1533" t="str">
            <v>23</v>
          </cell>
          <cell r="D1533" t="str">
            <v>13</v>
          </cell>
          <cell r="E1533" t="str">
            <v>HANDBALL CLUB TRETSOIS</v>
          </cell>
          <cell r="F1533" t="str">
            <v>LABEL ARGENT</v>
          </cell>
          <cell r="G1533">
            <v>47</v>
          </cell>
          <cell r="H1533">
            <v>113</v>
          </cell>
        </row>
        <row r="1534">
          <cell r="B1534" t="str">
            <v>13059</v>
          </cell>
          <cell r="C1534" t="str">
            <v>23</v>
          </cell>
          <cell r="D1534" t="str">
            <v>13</v>
          </cell>
          <cell r="E1534" t="str">
            <v>HANDBALL PLAN DE CUQUES</v>
          </cell>
          <cell r="F1534" t="str">
            <v>LABEL OR</v>
          </cell>
          <cell r="G1534">
            <v>72</v>
          </cell>
          <cell r="H1534">
            <v>157</v>
          </cell>
        </row>
        <row r="1535">
          <cell r="B1535" t="str">
            <v>13064</v>
          </cell>
          <cell r="C1535" t="str">
            <v>23</v>
          </cell>
          <cell r="D1535" t="str">
            <v>13</v>
          </cell>
          <cell r="E1535" t="str">
            <v>SIMIANE COLLONGUE HANDBALL</v>
          </cell>
          <cell r="F1535" t="str">
            <v>AUCUN LABEL</v>
          </cell>
          <cell r="G1535">
            <v>20</v>
          </cell>
          <cell r="H1535">
            <v>20</v>
          </cell>
        </row>
        <row r="1536">
          <cell r="B1536" t="str">
            <v>13065</v>
          </cell>
          <cell r="C1536" t="str">
            <v>23</v>
          </cell>
          <cell r="D1536" t="str">
            <v>13</v>
          </cell>
          <cell r="E1536" t="str">
            <v>MARSEILLE NORD HANDBALL</v>
          </cell>
          <cell r="F1536" t="str">
            <v>LABEL OR</v>
          </cell>
          <cell r="G1536">
            <v>70</v>
          </cell>
          <cell r="H1536">
            <v>149</v>
          </cell>
        </row>
        <row r="1537">
          <cell r="B1537" t="str">
            <v>13067</v>
          </cell>
          <cell r="C1537" t="str">
            <v>23</v>
          </cell>
          <cell r="D1537" t="str">
            <v>13</v>
          </cell>
          <cell r="E1537" t="str">
            <v>BVHC PEYROLLAIS</v>
          </cell>
          <cell r="F1537" t="str">
            <v>LABEL BRONZE</v>
          </cell>
          <cell r="G1537">
            <v>41</v>
          </cell>
          <cell r="H1537">
            <v>90</v>
          </cell>
        </row>
        <row r="1538">
          <cell r="B1538" t="str">
            <v>13070</v>
          </cell>
          <cell r="C1538" t="str">
            <v>23</v>
          </cell>
          <cell r="D1538" t="str">
            <v>13</v>
          </cell>
          <cell r="E1538" t="str">
            <v>UNION PAYS D AIX BOUC HANDBALL</v>
          </cell>
          <cell r="F1538" t="str">
            <v>LABEL OR</v>
          </cell>
          <cell r="G1538">
            <v>74</v>
          </cell>
          <cell r="H1538">
            <v>148</v>
          </cell>
        </row>
        <row r="1539">
          <cell r="B1539" t="str">
            <v>13071</v>
          </cell>
          <cell r="C1539" t="str">
            <v>23</v>
          </cell>
          <cell r="D1539" t="str">
            <v>13</v>
          </cell>
          <cell r="E1539" t="str">
            <v>CLUB HANDBALL ENSUES LA REDONNE</v>
          </cell>
          <cell r="F1539" t="str">
            <v>LABEL OR</v>
          </cell>
          <cell r="G1539">
            <v>71</v>
          </cell>
          <cell r="H1539">
            <v>148</v>
          </cell>
        </row>
        <row r="1540">
          <cell r="B1540" t="str">
            <v>13073</v>
          </cell>
          <cell r="C1540" t="str">
            <v>23</v>
          </cell>
          <cell r="D1540" t="str">
            <v>13</v>
          </cell>
          <cell r="E1540" t="str">
            <v>HANDBALL CLUB CADOLIVE BASSIN MINIER</v>
          </cell>
          <cell r="F1540" t="str">
            <v>LABEL ARGENT</v>
          </cell>
          <cell r="G1540">
            <v>47</v>
          </cell>
          <cell r="H1540">
            <v>122</v>
          </cell>
        </row>
        <row r="1541">
          <cell r="B1541" t="str">
            <v>13076</v>
          </cell>
          <cell r="C1541" t="str">
            <v>23</v>
          </cell>
          <cell r="D1541" t="str">
            <v>13</v>
          </cell>
          <cell r="E1541" t="str">
            <v>LANCON HANDBALL</v>
          </cell>
          <cell r="F1541" t="str">
            <v>LABEL SIMPLE</v>
          </cell>
          <cell r="G1541">
            <v>37</v>
          </cell>
          <cell r="H1541">
            <v>69</v>
          </cell>
        </row>
        <row r="1542">
          <cell r="B1542" t="str">
            <v>13084</v>
          </cell>
          <cell r="C1542" t="str">
            <v>23</v>
          </cell>
          <cell r="D1542" t="str">
            <v>13</v>
          </cell>
          <cell r="E1542" t="str">
            <v>CAUZ HANDBALL</v>
          </cell>
          <cell r="F1542" t="str">
            <v>LABEL ARGENT</v>
          </cell>
          <cell r="G1542">
            <v>74</v>
          </cell>
          <cell r="H1542">
            <v>140</v>
          </cell>
        </row>
        <row r="1543">
          <cell r="B1543" t="str">
            <v>13087</v>
          </cell>
          <cell r="C1543" t="str">
            <v>23</v>
          </cell>
          <cell r="D1543" t="str">
            <v>13</v>
          </cell>
          <cell r="E1543" t="str">
            <v>EGUILLES CLUB OMNISPORTS</v>
          </cell>
          <cell r="F1543" t="str">
            <v>LABEL ARGENT</v>
          </cell>
          <cell r="G1543">
            <v>40</v>
          </cell>
          <cell r="H1543">
            <v>121</v>
          </cell>
        </row>
        <row r="1544">
          <cell r="B1544" t="str">
            <v>13092</v>
          </cell>
          <cell r="C1544" t="str">
            <v>23</v>
          </cell>
          <cell r="D1544" t="str">
            <v>13</v>
          </cell>
          <cell r="E1544" t="str">
            <v>SUD ACTION MARSEILLE</v>
          </cell>
          <cell r="F1544" t="str">
            <v>LABEL BRONZE</v>
          </cell>
          <cell r="G1544">
            <v>21</v>
          </cell>
          <cell r="H1544">
            <v>83</v>
          </cell>
        </row>
        <row r="1545">
          <cell r="B1545" t="str">
            <v>13096</v>
          </cell>
          <cell r="C1545" t="str">
            <v>23</v>
          </cell>
          <cell r="D1545" t="str">
            <v>13</v>
          </cell>
          <cell r="E1545" t="str">
            <v>HANDBALL CONCERNADE</v>
          </cell>
          <cell r="F1545" t="str">
            <v>LABEL ARGENT</v>
          </cell>
          <cell r="G1545">
            <v>42</v>
          </cell>
          <cell r="H1545">
            <v>127</v>
          </cell>
        </row>
        <row r="1546">
          <cell r="B1546" t="str">
            <v>13097</v>
          </cell>
          <cell r="C1546" t="str">
            <v>23</v>
          </cell>
          <cell r="D1546" t="str">
            <v>13</v>
          </cell>
          <cell r="E1546" t="str">
            <v>MALLEMORT DURANCE PROVENCE HB</v>
          </cell>
          <cell r="F1546" t="str">
            <v>LABEL ARGENT</v>
          </cell>
          <cell r="G1546">
            <v>56</v>
          </cell>
          <cell r="H1546">
            <v>136</v>
          </cell>
        </row>
        <row r="1547">
          <cell r="B1547" t="str">
            <v>13102</v>
          </cell>
          <cell r="C1547" t="str">
            <v>23</v>
          </cell>
          <cell r="D1547" t="str">
            <v>13</v>
          </cell>
          <cell r="E1547" t="str">
            <v>HBC PLANAIS</v>
          </cell>
          <cell r="F1547" t="str">
            <v>LABEL ARGENT</v>
          </cell>
          <cell r="G1547">
            <v>53</v>
          </cell>
          <cell r="H1547">
            <v>110</v>
          </cell>
        </row>
        <row r="1548">
          <cell r="B1548" t="str">
            <v>13104</v>
          </cell>
          <cell r="C1548" t="str">
            <v>23</v>
          </cell>
          <cell r="D1548" t="str">
            <v>13</v>
          </cell>
          <cell r="E1548" t="str">
            <v>HANDBALL CLUB SENASSAIS</v>
          </cell>
          <cell r="F1548" t="str">
            <v>LABEL BRONZE</v>
          </cell>
          <cell r="G1548">
            <v>53</v>
          </cell>
          <cell r="H1548">
            <v>83</v>
          </cell>
        </row>
        <row r="1549">
          <cell r="B1549" t="str">
            <v>84001</v>
          </cell>
          <cell r="C1549" t="str">
            <v>23</v>
          </cell>
          <cell r="D1549" t="str">
            <v>84</v>
          </cell>
          <cell r="E1549" t="str">
            <v>HANDBALL CLUB CARPENTRAS</v>
          </cell>
          <cell r="F1549" t="str">
            <v>LABEL SIMPLE</v>
          </cell>
          <cell r="G1549">
            <v>16</v>
          </cell>
          <cell r="H1549">
            <v>55</v>
          </cell>
        </row>
        <row r="1550">
          <cell r="B1550" t="str">
            <v>84002</v>
          </cell>
          <cell r="C1550" t="str">
            <v>23</v>
          </cell>
          <cell r="D1550" t="str">
            <v>84</v>
          </cell>
          <cell r="E1550" t="str">
            <v>PAYS APT HANDBALL</v>
          </cell>
          <cell r="F1550" t="str">
            <v>LABEL OR</v>
          </cell>
          <cell r="G1550">
            <v>63</v>
          </cell>
          <cell r="H1550">
            <v>149</v>
          </cell>
        </row>
        <row r="1551">
          <cell r="B1551" t="str">
            <v>84005</v>
          </cell>
          <cell r="C1551" t="str">
            <v>23</v>
          </cell>
          <cell r="D1551" t="str">
            <v>84</v>
          </cell>
          <cell r="E1551" t="str">
            <v>HANDBALL CLUB CAVAILLONNAIS</v>
          </cell>
          <cell r="F1551" t="str">
            <v>LABEL ARGENT</v>
          </cell>
          <cell r="G1551">
            <v>39</v>
          </cell>
          <cell r="H1551">
            <v>110</v>
          </cell>
        </row>
        <row r="1552">
          <cell r="B1552" t="str">
            <v>84007</v>
          </cell>
          <cell r="C1552" t="str">
            <v>23</v>
          </cell>
          <cell r="D1552" t="str">
            <v>84</v>
          </cell>
          <cell r="E1552" t="str">
            <v>MAZAN VENTOUX COMTAT HB</v>
          </cell>
          <cell r="F1552" t="str">
            <v>LABEL OR</v>
          </cell>
          <cell r="G1552">
            <v>84</v>
          </cell>
          <cell r="H1552">
            <v>168</v>
          </cell>
        </row>
        <row r="1553">
          <cell r="B1553" t="str">
            <v>84008</v>
          </cell>
          <cell r="C1553" t="str">
            <v>23</v>
          </cell>
          <cell r="D1553" t="str">
            <v>84</v>
          </cell>
          <cell r="E1553" t="str">
            <v>HANDBALL CLUB MONTEUX</v>
          </cell>
          <cell r="F1553" t="str">
            <v>LABEL OR</v>
          </cell>
          <cell r="G1553">
            <v>75</v>
          </cell>
          <cell r="H1553">
            <v>153</v>
          </cell>
        </row>
        <row r="1554">
          <cell r="B1554" t="str">
            <v>84010</v>
          </cell>
          <cell r="C1554" t="str">
            <v>23</v>
          </cell>
          <cell r="D1554" t="str">
            <v>84</v>
          </cell>
          <cell r="E1554" t="str">
            <v>OLYMPIQUE GRAND AVIGNON HANDBALL</v>
          </cell>
          <cell r="F1554" t="str">
            <v>LABEL OR</v>
          </cell>
          <cell r="G1554">
            <v>78</v>
          </cell>
          <cell r="H1554">
            <v>154</v>
          </cell>
        </row>
        <row r="1555">
          <cell r="B1555" t="str">
            <v>84012</v>
          </cell>
          <cell r="C1555" t="str">
            <v>23</v>
          </cell>
          <cell r="D1555" t="str">
            <v>84</v>
          </cell>
          <cell r="E1555" t="str">
            <v>OLYMPIQUE CLUB SORGUAIS</v>
          </cell>
          <cell r="F1555" t="str">
            <v>LABEL ARGENT</v>
          </cell>
          <cell r="G1555">
            <v>50</v>
          </cell>
          <cell r="H1555">
            <v>118</v>
          </cell>
        </row>
        <row r="1556">
          <cell r="B1556" t="str">
            <v>84013</v>
          </cell>
          <cell r="C1556" t="str">
            <v>23</v>
          </cell>
          <cell r="D1556" t="str">
            <v>84</v>
          </cell>
          <cell r="E1556" t="str">
            <v>HANDBALL CLUB VALREAS</v>
          </cell>
          <cell r="F1556" t="str">
            <v>LABEL BRONZE</v>
          </cell>
          <cell r="G1556">
            <v>35</v>
          </cell>
          <cell r="H1556">
            <v>95</v>
          </cell>
        </row>
        <row r="1557">
          <cell r="B1557" t="str">
            <v>84015</v>
          </cell>
          <cell r="C1557" t="str">
            <v>23</v>
          </cell>
          <cell r="D1557" t="str">
            <v>84</v>
          </cell>
          <cell r="E1557" t="str">
            <v>CLUB SPORTIF PERTUIS</v>
          </cell>
          <cell r="F1557" t="str">
            <v>AUCUN LABEL</v>
          </cell>
          <cell r="G1557">
            <v>19</v>
          </cell>
          <cell r="H1557">
            <v>40</v>
          </cell>
        </row>
        <row r="1558">
          <cell r="B1558" t="str">
            <v>84017</v>
          </cell>
          <cell r="C1558" t="str">
            <v>23</v>
          </cell>
          <cell r="D1558" t="str">
            <v>84</v>
          </cell>
          <cell r="E1558" t="str">
            <v>HANDBALL CLUB ORANGE</v>
          </cell>
          <cell r="F1558" t="str">
            <v>LABEL ARGENT</v>
          </cell>
          <cell r="G1558">
            <v>62</v>
          </cell>
          <cell r="H1558">
            <v>124</v>
          </cell>
        </row>
        <row r="1559">
          <cell r="B1559" t="str">
            <v>84023</v>
          </cell>
          <cell r="C1559" t="str">
            <v>23</v>
          </cell>
          <cell r="D1559" t="str">
            <v>84</v>
          </cell>
          <cell r="E1559" t="str">
            <v>CADENET LUBERON HANDBALL</v>
          </cell>
          <cell r="F1559" t="str">
            <v>LABEL BRONZE</v>
          </cell>
          <cell r="G1559">
            <v>32</v>
          </cell>
          <cell r="H1559">
            <v>83</v>
          </cell>
        </row>
        <row r="1560">
          <cell r="B1560" t="str">
            <v>84024</v>
          </cell>
          <cell r="C1560" t="str">
            <v>23</v>
          </cell>
          <cell r="D1560" t="str">
            <v>84</v>
          </cell>
          <cell r="E1560" t="str">
            <v>HANDBALL CLUB PERNOIS</v>
          </cell>
          <cell r="F1560" t="str">
            <v>LABEL BRONZE</v>
          </cell>
          <cell r="G1560">
            <v>32</v>
          </cell>
          <cell r="H1560">
            <v>92</v>
          </cell>
        </row>
        <row r="1561">
          <cell r="B1561" t="str">
            <v>84026</v>
          </cell>
          <cell r="C1561" t="str">
            <v>23</v>
          </cell>
          <cell r="D1561" t="str">
            <v>84</v>
          </cell>
          <cell r="E1561" t="str">
            <v>VOCONCES HANDBALL</v>
          </cell>
          <cell r="F1561" t="str">
            <v>LABEL SIMPLE</v>
          </cell>
          <cell r="G1561">
            <v>36</v>
          </cell>
          <cell r="H1561">
            <v>57</v>
          </cell>
        </row>
        <row r="1562">
          <cell r="B1562" t="str">
            <v>84030</v>
          </cell>
          <cell r="C1562" t="str">
            <v>23</v>
          </cell>
          <cell r="D1562" t="str">
            <v>84</v>
          </cell>
          <cell r="E1562" t="str">
            <v>HANDBALL CLUB THOROIS</v>
          </cell>
          <cell r="F1562" t="str">
            <v>LABEL ARGENT</v>
          </cell>
          <cell r="G1562">
            <v>71</v>
          </cell>
          <cell r="H1562">
            <v>135</v>
          </cell>
        </row>
        <row r="1563">
          <cell r="B1563" t="str">
            <v>09004</v>
          </cell>
          <cell r="C1563" t="str">
            <v>24</v>
          </cell>
          <cell r="D1563" t="str">
            <v>09</v>
          </cell>
          <cell r="E1563" t="str">
            <v>HANDBALL CLUB DE MONTGAILHARD - PAYS DE FOIX</v>
          </cell>
          <cell r="F1563" t="str">
            <v>LABEL BRONZE</v>
          </cell>
          <cell r="G1563">
            <v>18</v>
          </cell>
          <cell r="H1563">
            <v>81</v>
          </cell>
        </row>
        <row r="1564">
          <cell r="B1564" t="str">
            <v>09005</v>
          </cell>
          <cell r="C1564" t="str">
            <v>24</v>
          </cell>
          <cell r="D1564" t="str">
            <v>09</v>
          </cell>
          <cell r="E1564" t="str">
            <v>HBC PAMIERS</v>
          </cell>
          <cell r="F1564" t="str">
            <v>LABEL BRONZE</v>
          </cell>
          <cell r="G1564">
            <v>44</v>
          </cell>
          <cell r="H1564">
            <v>106</v>
          </cell>
        </row>
        <row r="1565">
          <cell r="B1565" t="str">
            <v>09006</v>
          </cell>
          <cell r="C1565" t="str">
            <v>24</v>
          </cell>
          <cell r="D1565" t="str">
            <v>09</v>
          </cell>
          <cell r="E1565" t="str">
            <v>SAINT GIRONS HANDBALL COUSERANS</v>
          </cell>
          <cell r="F1565" t="str">
            <v>LABEL BRONZE</v>
          </cell>
          <cell r="G1565">
            <v>42</v>
          </cell>
          <cell r="H1565">
            <v>101</v>
          </cell>
        </row>
        <row r="1566">
          <cell r="B1566" t="str">
            <v>09008</v>
          </cell>
          <cell r="C1566" t="str">
            <v>24</v>
          </cell>
          <cell r="D1566" t="str">
            <v>09</v>
          </cell>
          <cell r="E1566" t="str">
            <v>HBC DES VALLEES D AX</v>
          </cell>
          <cell r="F1566" t="str">
            <v>LABEL SIMPLE</v>
          </cell>
          <cell r="G1566">
            <v>30</v>
          </cell>
          <cell r="H1566">
            <v>55</v>
          </cell>
        </row>
        <row r="1567">
          <cell r="B1567" t="str">
            <v>09009</v>
          </cell>
          <cell r="C1567" t="str">
            <v>24</v>
          </cell>
          <cell r="D1567" t="str">
            <v>09</v>
          </cell>
          <cell r="E1567" t="str">
            <v>HBC LE FOSSAT VALLEE DE LA LEZE</v>
          </cell>
          <cell r="F1567" t="str">
            <v>LABEL BRONZE</v>
          </cell>
          <cell r="G1567">
            <v>32</v>
          </cell>
          <cell r="H1567">
            <v>82</v>
          </cell>
        </row>
        <row r="1568">
          <cell r="B1568" t="str">
            <v>09010</v>
          </cell>
          <cell r="C1568" t="str">
            <v>24</v>
          </cell>
          <cell r="D1568" t="str">
            <v>09</v>
          </cell>
          <cell r="E1568" t="str">
            <v>CHB MAZERIEN BASSE-ARIEGE</v>
          </cell>
          <cell r="F1568" t="str">
            <v>LABEL BRONZE</v>
          </cell>
          <cell r="G1568">
            <v>32</v>
          </cell>
          <cell r="H1568">
            <v>90</v>
          </cell>
        </row>
        <row r="1569">
          <cell r="B1569" t="str">
            <v>12001</v>
          </cell>
          <cell r="C1569" t="str">
            <v>24</v>
          </cell>
          <cell r="D1569" t="str">
            <v>12</v>
          </cell>
          <cell r="E1569" t="str">
            <v>ROC AVEYRON HANDBALL</v>
          </cell>
          <cell r="F1569" t="str">
            <v>LABEL OR</v>
          </cell>
          <cell r="G1569">
            <v>58</v>
          </cell>
          <cell r="H1569">
            <v>146</v>
          </cell>
        </row>
        <row r="1570">
          <cell r="B1570" t="str">
            <v>12003</v>
          </cell>
          <cell r="C1570" t="str">
            <v>24</v>
          </cell>
          <cell r="D1570" t="str">
            <v>12</v>
          </cell>
          <cell r="E1570" t="str">
            <v>ENTENTE SOM HBC MILLAU</v>
          </cell>
          <cell r="F1570" t="str">
            <v>LABEL BRONZE</v>
          </cell>
          <cell r="G1570">
            <v>45</v>
          </cell>
          <cell r="H1570">
            <v>88</v>
          </cell>
        </row>
        <row r="1571">
          <cell r="B1571" t="str">
            <v>12004</v>
          </cell>
          <cell r="C1571" t="str">
            <v>24</v>
          </cell>
          <cell r="D1571" t="str">
            <v>12</v>
          </cell>
          <cell r="E1571" t="str">
            <v>HANDBALL CLUB VILLEFRANCHE ROUERGUE</v>
          </cell>
          <cell r="F1571" t="str">
            <v>LABEL BRONZE</v>
          </cell>
          <cell r="G1571">
            <v>36</v>
          </cell>
          <cell r="H1571">
            <v>83</v>
          </cell>
        </row>
        <row r="1572">
          <cell r="B1572" t="str">
            <v>12007</v>
          </cell>
          <cell r="C1572" t="str">
            <v>24</v>
          </cell>
          <cell r="D1572" t="str">
            <v>12</v>
          </cell>
          <cell r="E1572" t="str">
            <v>SAINT AFFRIQUE HANDBALL</v>
          </cell>
          <cell r="F1572" t="str">
            <v>LABEL ARGENT</v>
          </cell>
          <cell r="G1572">
            <v>48</v>
          </cell>
          <cell r="H1572">
            <v>112</v>
          </cell>
        </row>
        <row r="1573">
          <cell r="B1573" t="str">
            <v>12012</v>
          </cell>
          <cell r="C1573" t="str">
            <v>24</v>
          </cell>
          <cell r="D1573" t="str">
            <v>12</v>
          </cell>
          <cell r="E1573" t="str">
            <v>HANDBALL CLUB ESPALION</v>
          </cell>
          <cell r="F1573" t="str">
            <v>LABEL SIMPLE</v>
          </cell>
          <cell r="G1573">
            <v>33</v>
          </cell>
          <cell r="H1573">
            <v>68</v>
          </cell>
        </row>
        <row r="1574">
          <cell r="B1574" t="str">
            <v>12017</v>
          </cell>
          <cell r="C1574" t="str">
            <v>24</v>
          </cell>
          <cell r="D1574" t="str">
            <v>12</v>
          </cell>
          <cell r="E1574" t="str">
            <v>RIGNAC DOURDOU VALLON AVEYRON HB</v>
          </cell>
          <cell r="F1574" t="str">
            <v>LABEL ARGENT</v>
          </cell>
          <cell r="G1574">
            <v>60</v>
          </cell>
          <cell r="H1574">
            <v>140</v>
          </cell>
        </row>
        <row r="1575">
          <cell r="B1575" t="str">
            <v>12025</v>
          </cell>
          <cell r="C1575" t="str">
            <v>24</v>
          </cell>
          <cell r="D1575" t="str">
            <v>12</v>
          </cell>
          <cell r="E1575" t="str">
            <v>HAND LEVEZOU</v>
          </cell>
          <cell r="F1575" t="str">
            <v>LABEL ARGENT</v>
          </cell>
          <cell r="G1575">
            <v>49</v>
          </cell>
          <cell r="H1575">
            <v>111</v>
          </cell>
        </row>
        <row r="1576">
          <cell r="B1576" t="str">
            <v>31001</v>
          </cell>
          <cell r="C1576" t="str">
            <v>24</v>
          </cell>
          <cell r="D1576" t="str">
            <v>31</v>
          </cell>
          <cell r="E1576" t="str">
            <v>FENIX TOULOUSE HANDBALL</v>
          </cell>
          <cell r="F1576" t="str">
            <v>LABEL OR</v>
          </cell>
          <cell r="G1576">
            <v>56</v>
          </cell>
          <cell r="H1576">
            <v>146</v>
          </cell>
        </row>
        <row r="1577">
          <cell r="B1577" t="str">
            <v>31003</v>
          </cell>
          <cell r="C1577" t="str">
            <v>24</v>
          </cell>
          <cell r="D1577" t="str">
            <v>31</v>
          </cell>
          <cell r="E1577" t="str">
            <v>ENTENTE TUC BALMA HANDBALL</v>
          </cell>
          <cell r="F1577" t="str">
            <v>LABEL ARGENT</v>
          </cell>
          <cell r="G1577">
            <v>47</v>
          </cell>
          <cell r="H1577">
            <v>124</v>
          </cell>
        </row>
        <row r="1578">
          <cell r="B1578" t="str">
            <v>31006</v>
          </cell>
          <cell r="C1578" t="str">
            <v>24</v>
          </cell>
          <cell r="D1578" t="str">
            <v>31</v>
          </cell>
          <cell r="E1578" t="str">
            <v>BEAUZELLE HANDBALL</v>
          </cell>
          <cell r="F1578" t="str">
            <v>LABEL ARGENT</v>
          </cell>
          <cell r="G1578">
            <v>57</v>
          </cell>
          <cell r="H1578">
            <v>119</v>
          </cell>
        </row>
        <row r="1579">
          <cell r="B1579" t="str">
            <v>31007</v>
          </cell>
          <cell r="C1579" t="str">
            <v>24</v>
          </cell>
          <cell r="D1579" t="str">
            <v>31</v>
          </cell>
          <cell r="E1579" t="str">
            <v>AS L UNION HANDBALL</v>
          </cell>
          <cell r="F1579" t="str">
            <v>LABEL ARGENT</v>
          </cell>
          <cell r="G1579">
            <v>32</v>
          </cell>
          <cell r="H1579">
            <v>135</v>
          </cell>
        </row>
        <row r="1580">
          <cell r="B1580" t="str">
            <v>31009</v>
          </cell>
          <cell r="C1580" t="str">
            <v>24</v>
          </cell>
          <cell r="D1580" t="str">
            <v>31</v>
          </cell>
          <cell r="E1580" t="str">
            <v>SUD TOULOUSAIN HANDBALL</v>
          </cell>
          <cell r="F1580" t="str">
            <v>LABEL BRONZE</v>
          </cell>
          <cell r="G1580">
            <v>37</v>
          </cell>
          <cell r="H1580">
            <v>106</v>
          </cell>
        </row>
        <row r="1581">
          <cell r="B1581" t="str">
            <v>31011</v>
          </cell>
          <cell r="C1581" t="str">
            <v>24</v>
          </cell>
          <cell r="D1581" t="str">
            <v>31</v>
          </cell>
          <cell r="E1581" t="str">
            <v>US AUCAMVILLE HB</v>
          </cell>
          <cell r="F1581" t="str">
            <v>LABEL ARGENT</v>
          </cell>
          <cell r="G1581">
            <v>49</v>
          </cell>
          <cell r="H1581">
            <v>121</v>
          </cell>
        </row>
        <row r="1582">
          <cell r="B1582" t="str">
            <v>31014</v>
          </cell>
          <cell r="C1582" t="str">
            <v>24</v>
          </cell>
          <cell r="D1582" t="str">
            <v>31</v>
          </cell>
          <cell r="E1582" t="str">
            <v>HBC VILLEFRANCHE DE LAURAGAIS</v>
          </cell>
          <cell r="F1582" t="str">
            <v>LABEL ARGENT</v>
          </cell>
          <cell r="G1582">
            <v>56</v>
          </cell>
          <cell r="H1582">
            <v>124</v>
          </cell>
        </row>
        <row r="1583">
          <cell r="B1583" t="str">
            <v>31016</v>
          </cell>
          <cell r="C1583" t="str">
            <v>24</v>
          </cell>
          <cell r="D1583" t="str">
            <v>31</v>
          </cell>
          <cell r="E1583" t="str">
            <v>HANDBALL CLUB SAINT JEAN</v>
          </cell>
          <cell r="F1583" t="str">
            <v>LABEL ARGENT</v>
          </cell>
          <cell r="G1583">
            <v>46</v>
          </cell>
          <cell r="H1583">
            <v>119</v>
          </cell>
        </row>
        <row r="1584">
          <cell r="B1584" t="str">
            <v>31018</v>
          </cell>
          <cell r="C1584" t="str">
            <v>24</v>
          </cell>
          <cell r="D1584" t="str">
            <v>31</v>
          </cell>
          <cell r="E1584" t="str">
            <v>CASTANET RAMONVILLE AUZEVILLE HANDBALL</v>
          </cell>
          <cell r="F1584" t="str">
            <v>LABEL ARGENT</v>
          </cell>
          <cell r="G1584">
            <v>48</v>
          </cell>
          <cell r="H1584">
            <v>118</v>
          </cell>
        </row>
        <row r="1585">
          <cell r="B1585" t="str">
            <v>31022</v>
          </cell>
          <cell r="C1585" t="str">
            <v>24</v>
          </cell>
          <cell r="D1585" t="str">
            <v>31</v>
          </cell>
          <cell r="E1585" t="str">
            <v>HANDBALL CLUB MURET</v>
          </cell>
          <cell r="F1585" t="str">
            <v>LABEL OR</v>
          </cell>
          <cell r="G1585">
            <v>58</v>
          </cell>
          <cell r="H1585">
            <v>161</v>
          </cell>
        </row>
        <row r="1586">
          <cell r="B1586" t="str">
            <v>31025</v>
          </cell>
          <cell r="C1586" t="str">
            <v>24</v>
          </cell>
          <cell r="D1586" t="str">
            <v>31</v>
          </cell>
          <cell r="E1586" t="str">
            <v>HBC PINS JUSTARET VILLATE</v>
          </cell>
          <cell r="F1586" t="str">
            <v>LABEL ARGENT</v>
          </cell>
          <cell r="G1586">
            <v>41</v>
          </cell>
          <cell r="H1586">
            <v>120</v>
          </cell>
        </row>
        <row r="1587">
          <cell r="B1587" t="str">
            <v>31026</v>
          </cell>
          <cell r="C1587" t="str">
            <v>24</v>
          </cell>
          <cell r="D1587" t="str">
            <v>31</v>
          </cell>
          <cell r="E1587" t="str">
            <v>BLAGNAC SPORTING CLUB</v>
          </cell>
          <cell r="F1587" t="str">
            <v>LABEL ARGENT</v>
          </cell>
          <cell r="G1587">
            <v>46</v>
          </cell>
          <cell r="H1587">
            <v>121</v>
          </cell>
        </row>
        <row r="1588">
          <cell r="B1588" t="str">
            <v>31027</v>
          </cell>
          <cell r="C1588" t="str">
            <v>24</v>
          </cell>
          <cell r="D1588" t="str">
            <v>31</v>
          </cell>
          <cell r="E1588" t="str">
            <v>BRUGUIERES OCCITAN CLUB 31 HANDBALL</v>
          </cell>
          <cell r="F1588" t="str">
            <v>LABEL ARGENT</v>
          </cell>
          <cell r="G1588">
            <v>52</v>
          </cell>
          <cell r="H1588">
            <v>119</v>
          </cell>
        </row>
        <row r="1589">
          <cell r="B1589" t="str">
            <v>31028</v>
          </cell>
          <cell r="C1589" t="str">
            <v>24</v>
          </cell>
          <cell r="D1589" t="str">
            <v>31</v>
          </cell>
          <cell r="E1589" t="str">
            <v>HANDBALL CLUB QUINT-FONSEGRIVES</v>
          </cell>
          <cell r="F1589" t="str">
            <v>LABEL ARGENT</v>
          </cell>
          <cell r="G1589">
            <v>46</v>
          </cell>
          <cell r="H1589">
            <v>138</v>
          </cell>
        </row>
        <row r="1590">
          <cell r="B1590" t="str">
            <v>31034</v>
          </cell>
          <cell r="C1590" t="str">
            <v>24</v>
          </cell>
          <cell r="D1590" t="str">
            <v>31</v>
          </cell>
          <cell r="E1590" t="str">
            <v>CLUB INTER COMMUNAL ESCALQUENS LABEGE 31</v>
          </cell>
          <cell r="F1590" t="str">
            <v>LABEL BRONZE</v>
          </cell>
          <cell r="G1590">
            <v>43</v>
          </cell>
          <cell r="H1590">
            <v>93</v>
          </cell>
        </row>
        <row r="1591">
          <cell r="B1591" t="str">
            <v>31040</v>
          </cell>
          <cell r="C1591" t="str">
            <v>24</v>
          </cell>
          <cell r="D1591" t="str">
            <v>31</v>
          </cell>
          <cell r="E1591" t="str">
            <v>PECHBONNIEU COTEAUX HANDBALL</v>
          </cell>
          <cell r="F1591" t="str">
            <v>LABEL BRONZE</v>
          </cell>
          <cell r="G1591">
            <v>41</v>
          </cell>
          <cell r="H1591">
            <v>91</v>
          </cell>
        </row>
        <row r="1592">
          <cell r="B1592" t="str">
            <v>31041</v>
          </cell>
          <cell r="C1592" t="str">
            <v>24</v>
          </cell>
          <cell r="D1592" t="str">
            <v>31</v>
          </cell>
          <cell r="E1592" t="str">
            <v>TOURNEFEUILLE HANDBALL</v>
          </cell>
          <cell r="F1592" t="str">
            <v>LABEL OR</v>
          </cell>
          <cell r="G1592">
            <v>46</v>
          </cell>
          <cell r="H1592">
            <v>151</v>
          </cell>
        </row>
        <row r="1593">
          <cell r="B1593" t="str">
            <v>31043</v>
          </cell>
          <cell r="C1593" t="str">
            <v>24</v>
          </cell>
          <cell r="D1593" t="str">
            <v>31</v>
          </cell>
          <cell r="E1593" t="str">
            <v>HANDBALL CLUB ROQUES SUR GARONNE</v>
          </cell>
          <cell r="F1593" t="str">
            <v>LABEL ARGENT</v>
          </cell>
          <cell r="G1593">
            <v>50</v>
          </cell>
          <cell r="H1593">
            <v>113</v>
          </cell>
        </row>
        <row r="1594">
          <cell r="B1594" t="str">
            <v>31050</v>
          </cell>
          <cell r="C1594" t="str">
            <v>24</v>
          </cell>
          <cell r="D1594" t="str">
            <v>31</v>
          </cell>
          <cell r="E1594" t="str">
            <v>SAINT-JORY OLYMPIQUE HANDBALL</v>
          </cell>
          <cell r="F1594" t="str">
            <v>LABEL BRONZE</v>
          </cell>
          <cell r="G1594">
            <v>49</v>
          </cell>
          <cell r="H1594">
            <v>90</v>
          </cell>
        </row>
        <row r="1595">
          <cell r="B1595" t="str">
            <v>31052</v>
          </cell>
          <cell r="C1595" t="str">
            <v>24</v>
          </cell>
          <cell r="D1595" t="str">
            <v>31</v>
          </cell>
          <cell r="E1595" t="str">
            <v>MERVILLE HANDBALL CLUB</v>
          </cell>
          <cell r="F1595" t="str">
            <v>LABEL ARGENT</v>
          </cell>
          <cell r="G1595">
            <v>44</v>
          </cell>
          <cell r="H1595">
            <v>112</v>
          </cell>
        </row>
        <row r="1596">
          <cell r="B1596" t="str">
            <v>31061</v>
          </cell>
          <cell r="C1596" t="str">
            <v>24</v>
          </cell>
          <cell r="D1596" t="str">
            <v>31</v>
          </cell>
          <cell r="E1596" t="str">
            <v>HANDBALL CLUB LA SALVETAT</v>
          </cell>
          <cell r="F1596" t="str">
            <v>LABEL ARGENT</v>
          </cell>
          <cell r="G1596">
            <v>49</v>
          </cell>
          <cell r="H1596">
            <v>118</v>
          </cell>
        </row>
        <row r="1597">
          <cell r="B1597" t="str">
            <v>31065</v>
          </cell>
          <cell r="C1597" t="str">
            <v>24</v>
          </cell>
          <cell r="D1597" t="str">
            <v>31</v>
          </cell>
          <cell r="E1597" t="str">
            <v>UNION SPORTIVE COLOMIERS HANDBALL</v>
          </cell>
          <cell r="F1597" t="str">
            <v>LABEL BRONZE</v>
          </cell>
          <cell r="G1597">
            <v>40</v>
          </cell>
          <cell r="H1597">
            <v>105</v>
          </cell>
        </row>
        <row r="1598">
          <cell r="B1598" t="str">
            <v>31066</v>
          </cell>
          <cell r="C1598" t="str">
            <v>24</v>
          </cell>
          <cell r="D1598" t="str">
            <v>31</v>
          </cell>
          <cell r="E1598" t="str">
            <v>TOULOUSE FEMININ HANDBALL</v>
          </cell>
          <cell r="F1598" t="str">
            <v>LABEL ARGENT</v>
          </cell>
          <cell r="G1598">
            <v>51</v>
          </cell>
          <cell r="H1598">
            <v>115</v>
          </cell>
        </row>
        <row r="1599">
          <cell r="B1599" t="str">
            <v>31073</v>
          </cell>
          <cell r="C1599" t="str">
            <v>24</v>
          </cell>
          <cell r="D1599" t="str">
            <v>31</v>
          </cell>
          <cell r="E1599" t="str">
            <v>RIEUX HANDBALL VOLVESTRE</v>
          </cell>
          <cell r="F1599" t="str">
            <v>LABEL ARGENT</v>
          </cell>
          <cell r="G1599">
            <v>44</v>
          </cell>
          <cell r="H1599">
            <v>110</v>
          </cell>
        </row>
        <row r="1600">
          <cell r="B1600" t="str">
            <v>32002</v>
          </cell>
          <cell r="C1600" t="str">
            <v>24</v>
          </cell>
          <cell r="D1600" t="str">
            <v>32</v>
          </cell>
          <cell r="E1600" t="str">
            <v>HANDBALL CLUB L ISLE JOURDAIN</v>
          </cell>
          <cell r="F1600" t="str">
            <v>LABEL ARGENT</v>
          </cell>
          <cell r="G1600">
            <v>61</v>
          </cell>
          <cell r="H1600">
            <v>128</v>
          </cell>
        </row>
        <row r="1601">
          <cell r="B1601" t="str">
            <v>32005</v>
          </cell>
          <cell r="C1601" t="str">
            <v>24</v>
          </cell>
          <cell r="D1601" t="str">
            <v>32</v>
          </cell>
          <cell r="E1601" t="str">
            <v>CONDOM HANDBALL CLUB</v>
          </cell>
          <cell r="F1601" t="str">
            <v>LABEL ARGENT</v>
          </cell>
          <cell r="G1601">
            <v>61</v>
          </cell>
          <cell r="H1601">
            <v>118</v>
          </cell>
        </row>
        <row r="1602">
          <cell r="B1602" t="str">
            <v>32007</v>
          </cell>
          <cell r="C1602" t="str">
            <v>24</v>
          </cell>
          <cell r="D1602" t="str">
            <v>32</v>
          </cell>
          <cell r="E1602" t="str">
            <v>HANDBALL CLUB LOMBEZ SAMATAN</v>
          </cell>
          <cell r="F1602" t="str">
            <v>LABEL OR</v>
          </cell>
          <cell r="G1602">
            <v>90</v>
          </cell>
          <cell r="H1602">
            <v>181</v>
          </cell>
        </row>
        <row r="1603">
          <cell r="B1603" t="str">
            <v>32008</v>
          </cell>
          <cell r="C1603" t="str">
            <v>24</v>
          </cell>
          <cell r="D1603" t="str">
            <v>32</v>
          </cell>
          <cell r="E1603" t="str">
            <v>LIONS AUCH HANDBALL</v>
          </cell>
          <cell r="F1603" t="str">
            <v>LABEL ARGENT</v>
          </cell>
          <cell r="G1603">
            <v>59</v>
          </cell>
          <cell r="H1603">
            <v>114</v>
          </cell>
        </row>
        <row r="1604">
          <cell r="B1604" t="str">
            <v>32010</v>
          </cell>
          <cell r="C1604" t="str">
            <v>24</v>
          </cell>
          <cell r="D1604" t="str">
            <v>32</v>
          </cell>
          <cell r="E1604" t="str">
            <v>LOMAGNE HANDBALL</v>
          </cell>
          <cell r="F1604" t="str">
            <v>LABEL SIMPLE</v>
          </cell>
          <cell r="G1604">
            <v>41</v>
          </cell>
          <cell r="H1604">
            <v>76</v>
          </cell>
        </row>
        <row r="1605">
          <cell r="B1605" t="str">
            <v>32011</v>
          </cell>
          <cell r="C1605" t="str">
            <v>24</v>
          </cell>
          <cell r="D1605" t="str">
            <v>32</v>
          </cell>
          <cell r="E1605" t="str">
            <v>COTEAUX DE GASCOGNE HANDBALL</v>
          </cell>
          <cell r="F1605" t="str">
            <v>LABEL ARGENT</v>
          </cell>
          <cell r="G1605">
            <v>63</v>
          </cell>
          <cell r="H1605">
            <v>122</v>
          </cell>
        </row>
        <row r="1606">
          <cell r="B1606" t="str">
            <v>32012</v>
          </cell>
          <cell r="C1606" t="str">
            <v>24</v>
          </cell>
          <cell r="D1606" t="str">
            <v>32</v>
          </cell>
          <cell r="E1606" t="str">
            <v>HBC MASSYLVAIN</v>
          </cell>
          <cell r="F1606" t="str">
            <v>LABEL SIMPLE</v>
          </cell>
          <cell r="G1606">
            <v>41</v>
          </cell>
          <cell r="H1606">
            <v>75</v>
          </cell>
        </row>
        <row r="1607">
          <cell r="B1607" t="str">
            <v>32014</v>
          </cell>
          <cell r="C1607" t="str">
            <v>24</v>
          </cell>
          <cell r="D1607" t="str">
            <v>32</v>
          </cell>
          <cell r="E1607" t="str">
            <v>UNION ATHLETIQUE VICOISE HANDBALL</v>
          </cell>
          <cell r="F1607" t="str">
            <v>LABEL SIMPLE</v>
          </cell>
          <cell r="G1607">
            <v>43</v>
          </cell>
          <cell r="H1607">
            <v>80</v>
          </cell>
        </row>
        <row r="1608">
          <cell r="B1608" t="str">
            <v>32015</v>
          </cell>
          <cell r="C1608" t="str">
            <v>24</v>
          </cell>
          <cell r="D1608" t="str">
            <v>32</v>
          </cell>
          <cell r="E1608" t="str">
            <v>BASTIDES HANDBALL</v>
          </cell>
          <cell r="F1608" t="str">
            <v>LABEL BRONZE</v>
          </cell>
          <cell r="G1608">
            <v>44</v>
          </cell>
          <cell r="H1608">
            <v>84</v>
          </cell>
        </row>
        <row r="1609">
          <cell r="B1609" t="str">
            <v>46001</v>
          </cell>
          <cell r="C1609" t="str">
            <v>24</v>
          </cell>
          <cell r="D1609" t="str">
            <v>46</v>
          </cell>
          <cell r="E1609" t="str">
            <v>SPORTING CLUB GOURDON HANDBALL</v>
          </cell>
          <cell r="F1609" t="str">
            <v>LABEL SIMPLE</v>
          </cell>
          <cell r="G1609">
            <v>20</v>
          </cell>
          <cell r="H1609">
            <v>57</v>
          </cell>
        </row>
        <row r="1610">
          <cell r="B1610" t="str">
            <v>46002</v>
          </cell>
          <cell r="C1610" t="str">
            <v>24</v>
          </cell>
          <cell r="D1610" t="str">
            <v>46</v>
          </cell>
          <cell r="E1610" t="str">
            <v>STADE CADURCIEN HANDBALL</v>
          </cell>
          <cell r="F1610" t="str">
            <v>LABEL BRONZE</v>
          </cell>
          <cell r="G1610">
            <v>44</v>
          </cell>
          <cell r="H1610">
            <v>82</v>
          </cell>
        </row>
        <row r="1611">
          <cell r="B1611" t="str">
            <v>46003</v>
          </cell>
          <cell r="C1611" t="str">
            <v>24</v>
          </cell>
          <cell r="D1611" t="str">
            <v>46</v>
          </cell>
          <cell r="E1611" t="str">
            <v>HANDBALL FIGEAC</v>
          </cell>
          <cell r="F1611" t="str">
            <v>LABEL SIMPLE</v>
          </cell>
          <cell r="G1611">
            <v>20</v>
          </cell>
          <cell r="H1611">
            <v>55</v>
          </cell>
        </row>
        <row r="1612">
          <cell r="B1612" t="str">
            <v>46005</v>
          </cell>
          <cell r="C1612" t="str">
            <v>24</v>
          </cell>
          <cell r="D1612" t="str">
            <v>46</v>
          </cell>
          <cell r="E1612" t="str">
            <v>JEUNESSE SPORTIVE GRAMATOISE HANDBALL</v>
          </cell>
          <cell r="F1612" t="str">
            <v>LABEL ARGENT</v>
          </cell>
          <cell r="G1612">
            <v>48</v>
          </cell>
          <cell r="H1612">
            <v>112</v>
          </cell>
        </row>
        <row r="1613">
          <cell r="B1613" t="str">
            <v>46019</v>
          </cell>
          <cell r="C1613" t="str">
            <v>24</v>
          </cell>
          <cell r="D1613" t="str">
            <v>46</v>
          </cell>
          <cell r="E1613" t="str">
            <v>HANDBALL CLUB SAINT-CEREEN</v>
          </cell>
          <cell r="F1613" t="str">
            <v>LABEL ARGENT</v>
          </cell>
          <cell r="G1613">
            <v>54</v>
          </cell>
          <cell r="H1613">
            <v>116</v>
          </cell>
        </row>
        <row r="1614">
          <cell r="B1614" t="str">
            <v>46020</v>
          </cell>
          <cell r="C1614" t="str">
            <v>24</v>
          </cell>
          <cell r="D1614" t="str">
            <v>46</v>
          </cell>
          <cell r="E1614" t="str">
            <v>HANDBALL FEMININ PRAYSSACOIS</v>
          </cell>
          <cell r="F1614" t="str">
            <v>LABEL SIMPLE</v>
          </cell>
          <cell r="G1614">
            <v>7</v>
          </cell>
          <cell r="H1614">
            <v>58</v>
          </cell>
        </row>
        <row r="1615">
          <cell r="B1615" t="str">
            <v>65005</v>
          </cell>
          <cell r="C1615" t="str">
            <v>24</v>
          </cell>
          <cell r="D1615" t="str">
            <v>65</v>
          </cell>
          <cell r="E1615" t="str">
            <v>HANDBALL CLUB LOURDAIS</v>
          </cell>
          <cell r="F1615" t="str">
            <v>LABEL BRONZE</v>
          </cell>
          <cell r="G1615">
            <v>28</v>
          </cell>
          <cell r="H1615">
            <v>85</v>
          </cell>
        </row>
        <row r="1616">
          <cell r="B1616" t="str">
            <v>65006</v>
          </cell>
          <cell r="C1616" t="str">
            <v>24</v>
          </cell>
          <cell r="D1616" t="str">
            <v>65</v>
          </cell>
          <cell r="E1616" t="str">
            <v>US RABASTENS DE BIGORRE</v>
          </cell>
          <cell r="F1616" t="str">
            <v>LABEL BRONZE</v>
          </cell>
          <cell r="G1616">
            <v>52</v>
          </cell>
          <cell r="H1616">
            <v>95</v>
          </cell>
        </row>
        <row r="1617">
          <cell r="B1617" t="str">
            <v>65009</v>
          </cell>
          <cell r="C1617" t="str">
            <v>24</v>
          </cell>
          <cell r="D1617" t="str">
            <v>65</v>
          </cell>
          <cell r="E1617" t="str">
            <v>SOUES BARBAZAN BIGORRE HB</v>
          </cell>
          <cell r="F1617" t="str">
            <v>LABEL ARGENT</v>
          </cell>
          <cell r="G1617">
            <v>37</v>
          </cell>
          <cell r="H1617">
            <v>111</v>
          </cell>
        </row>
        <row r="1618">
          <cell r="B1618" t="str">
            <v>65011</v>
          </cell>
          <cell r="C1618" t="str">
            <v>24</v>
          </cell>
          <cell r="D1618" t="str">
            <v>65</v>
          </cell>
          <cell r="E1618" t="str">
            <v>HANDBALL DU PAYS DE TRIE</v>
          </cell>
          <cell r="F1618" t="str">
            <v>LABEL SIMPLE</v>
          </cell>
          <cell r="G1618">
            <v>31</v>
          </cell>
          <cell r="H1618">
            <v>55</v>
          </cell>
        </row>
        <row r="1619">
          <cell r="B1619" t="str">
            <v>65015</v>
          </cell>
          <cell r="C1619" t="str">
            <v>24</v>
          </cell>
          <cell r="D1619" t="str">
            <v>65</v>
          </cell>
          <cell r="E1619" t="str">
            <v>PYRENE HANDBALL LOUEY JUILLAN TARBES</v>
          </cell>
          <cell r="F1619" t="str">
            <v>LABEL BRONZE</v>
          </cell>
          <cell r="G1619">
            <v>46</v>
          </cell>
          <cell r="H1619">
            <v>101</v>
          </cell>
        </row>
        <row r="1620">
          <cell r="B1620" t="str">
            <v>65016</v>
          </cell>
          <cell r="C1620" t="str">
            <v>24</v>
          </cell>
          <cell r="D1620" t="str">
            <v>65</v>
          </cell>
          <cell r="E1620" t="str">
            <v>PAYS DES NESTES HANDBALL</v>
          </cell>
          <cell r="F1620" t="str">
            <v>LABEL ARGENT</v>
          </cell>
          <cell r="G1620">
            <v>52</v>
          </cell>
          <cell r="H1620">
            <v>120</v>
          </cell>
        </row>
        <row r="1621">
          <cell r="B1621" t="str">
            <v>65017</v>
          </cell>
          <cell r="C1621" t="str">
            <v>24</v>
          </cell>
          <cell r="D1621" t="str">
            <v>65</v>
          </cell>
          <cell r="E1621" t="str">
            <v>TOURNAY HANDBALL ARROS ET COTEAUX</v>
          </cell>
          <cell r="F1621" t="str">
            <v>LABEL BRONZE</v>
          </cell>
          <cell r="G1621">
            <v>52</v>
          </cell>
          <cell r="H1621">
            <v>90</v>
          </cell>
        </row>
        <row r="1622">
          <cell r="B1622" t="str">
            <v>81001</v>
          </cell>
          <cell r="C1622" t="str">
            <v>24</v>
          </cell>
          <cell r="D1622" t="str">
            <v>81</v>
          </cell>
          <cell r="E1622" t="str">
            <v>HANDBALL CLUB ALBIGEOIS</v>
          </cell>
          <cell r="F1622" t="str">
            <v>LABEL ARGENT</v>
          </cell>
          <cell r="G1622">
            <v>50</v>
          </cell>
          <cell r="H1622">
            <v>112</v>
          </cell>
        </row>
        <row r="1623">
          <cell r="B1623" t="str">
            <v>81002</v>
          </cell>
          <cell r="C1623" t="str">
            <v>24</v>
          </cell>
          <cell r="D1623" t="str">
            <v>81</v>
          </cell>
          <cell r="E1623" t="str">
            <v>CASTRES HANDBALL</v>
          </cell>
          <cell r="F1623" t="str">
            <v>LABEL SIMPLE</v>
          </cell>
          <cell r="G1623">
            <v>42</v>
          </cell>
          <cell r="H1623">
            <v>78</v>
          </cell>
        </row>
        <row r="1624">
          <cell r="B1624" t="str">
            <v>81003</v>
          </cell>
          <cell r="C1624" t="str">
            <v>24</v>
          </cell>
          <cell r="D1624" t="str">
            <v>81</v>
          </cell>
          <cell r="E1624" t="str">
            <v>SA RABASTENS COUFFOULEUX HANDBALL</v>
          </cell>
          <cell r="F1624" t="str">
            <v>LABEL BRONZE</v>
          </cell>
          <cell r="G1624">
            <v>38</v>
          </cell>
          <cell r="H1624">
            <v>85</v>
          </cell>
        </row>
        <row r="1625">
          <cell r="B1625" t="str">
            <v>81009</v>
          </cell>
          <cell r="C1625" t="str">
            <v>24</v>
          </cell>
          <cell r="D1625" t="str">
            <v>81</v>
          </cell>
          <cell r="E1625" t="str">
            <v>UNION SPORTIVE CORDAISE HANDBALL</v>
          </cell>
          <cell r="F1625" t="str">
            <v>LABEL BRONZE</v>
          </cell>
          <cell r="G1625">
            <v>46</v>
          </cell>
          <cell r="H1625">
            <v>91</v>
          </cell>
        </row>
        <row r="1626">
          <cell r="B1626" t="str">
            <v>81019</v>
          </cell>
          <cell r="C1626" t="str">
            <v>24</v>
          </cell>
          <cell r="D1626" t="str">
            <v>81</v>
          </cell>
          <cell r="E1626" t="str">
            <v>VALLEE DU THORE HANDBALL CLUB</v>
          </cell>
          <cell r="F1626" t="str">
            <v>LABEL SIMPLE</v>
          </cell>
          <cell r="G1626">
            <v>12</v>
          </cell>
          <cell r="H1626">
            <v>61</v>
          </cell>
        </row>
        <row r="1627">
          <cell r="B1627" t="str">
            <v>81021</v>
          </cell>
          <cell r="C1627" t="str">
            <v>24</v>
          </cell>
          <cell r="D1627" t="str">
            <v>81</v>
          </cell>
          <cell r="E1627" t="str">
            <v>GAILLAC HANDBALL CLUB</v>
          </cell>
          <cell r="F1627" t="str">
            <v>LABEL ARGENT</v>
          </cell>
          <cell r="G1627">
            <v>68</v>
          </cell>
          <cell r="H1627">
            <v>141</v>
          </cell>
        </row>
        <row r="1628">
          <cell r="B1628" t="str">
            <v>81023</v>
          </cell>
          <cell r="C1628" t="str">
            <v>24</v>
          </cell>
          <cell r="D1628" t="str">
            <v>81</v>
          </cell>
          <cell r="E1628" t="str">
            <v>HBC SAINT SULPICE 81</v>
          </cell>
          <cell r="F1628" t="str">
            <v>LABEL ARGENT</v>
          </cell>
          <cell r="G1628">
            <v>64</v>
          </cell>
          <cell r="H1628">
            <v>117</v>
          </cell>
        </row>
        <row r="1629">
          <cell r="B1629" t="str">
            <v>81024</v>
          </cell>
          <cell r="C1629" t="str">
            <v>24</v>
          </cell>
          <cell r="D1629" t="str">
            <v>81</v>
          </cell>
          <cell r="E1629" t="str">
            <v>HANDBALL CLUB GRAULHETOIS</v>
          </cell>
          <cell r="F1629" t="str">
            <v>LABEL BRONZE</v>
          </cell>
          <cell r="G1629">
            <v>26</v>
          </cell>
          <cell r="H1629">
            <v>93</v>
          </cell>
        </row>
        <row r="1630">
          <cell r="B1630" t="str">
            <v>81025</v>
          </cell>
          <cell r="C1630" t="str">
            <v>24</v>
          </cell>
          <cell r="D1630" t="str">
            <v>81</v>
          </cell>
          <cell r="E1630" t="str">
            <v>HANDBALL CLUB DE LAVAUR</v>
          </cell>
          <cell r="F1630" t="str">
            <v>LABEL BRONZE</v>
          </cell>
          <cell r="G1630">
            <v>26</v>
          </cell>
          <cell r="H1630">
            <v>88</v>
          </cell>
        </row>
        <row r="1631">
          <cell r="B1631" t="str">
            <v>82001</v>
          </cell>
          <cell r="C1631" t="str">
            <v>24</v>
          </cell>
          <cell r="D1631" t="str">
            <v>82</v>
          </cell>
          <cell r="E1631" t="str">
            <v>US MONTAUBAN HANDBALL</v>
          </cell>
          <cell r="F1631" t="str">
            <v>LABEL ARGENT</v>
          </cell>
          <cell r="G1631">
            <v>50</v>
          </cell>
          <cell r="H1631">
            <v>111</v>
          </cell>
        </row>
        <row r="1632">
          <cell r="B1632" t="str">
            <v>82002</v>
          </cell>
          <cell r="C1632" t="str">
            <v>24</v>
          </cell>
          <cell r="D1632" t="str">
            <v>82</v>
          </cell>
          <cell r="E1632" t="str">
            <v>CERCLE ATHLETIQUE CASTELSARRASIN HANDBALL</v>
          </cell>
          <cell r="F1632" t="str">
            <v>LABEL BRONZE</v>
          </cell>
          <cell r="G1632">
            <v>47</v>
          </cell>
          <cell r="H1632">
            <v>88</v>
          </cell>
        </row>
        <row r="1633">
          <cell r="B1633" t="str">
            <v>82005</v>
          </cell>
          <cell r="C1633" t="str">
            <v>24</v>
          </cell>
          <cell r="D1633" t="str">
            <v>82</v>
          </cell>
          <cell r="E1633" t="str">
            <v>AMICALE LAIQUE VALENCE D AGEN HANDBALL</v>
          </cell>
          <cell r="F1633" t="str">
            <v>LABEL BRONZE</v>
          </cell>
          <cell r="G1633">
            <v>48</v>
          </cell>
          <cell r="H1633">
            <v>106</v>
          </cell>
        </row>
        <row r="1634">
          <cell r="B1634" t="str">
            <v>82006</v>
          </cell>
          <cell r="C1634" t="str">
            <v>24</v>
          </cell>
          <cell r="D1634" t="str">
            <v>82</v>
          </cell>
          <cell r="E1634" t="str">
            <v>LAFRANCAISE HANDBALL</v>
          </cell>
          <cell r="F1634" t="str">
            <v>AUCUN LABEL</v>
          </cell>
          <cell r="G1634">
            <v>11</v>
          </cell>
          <cell r="H1634">
            <v>41</v>
          </cell>
        </row>
        <row r="1635">
          <cell r="B1635" t="str">
            <v>82007</v>
          </cell>
          <cell r="C1635" t="str">
            <v>24</v>
          </cell>
          <cell r="D1635" t="str">
            <v>82</v>
          </cell>
          <cell r="E1635" t="str">
            <v>HB QUERCY CAUSSADAIS</v>
          </cell>
          <cell r="F1635" t="str">
            <v>LABEL ARGENT</v>
          </cell>
          <cell r="G1635">
            <v>48</v>
          </cell>
          <cell r="H1635">
            <v>113</v>
          </cell>
        </row>
        <row r="1636">
          <cell r="B1636" t="str">
            <v>82008</v>
          </cell>
          <cell r="C1636" t="str">
            <v>24</v>
          </cell>
          <cell r="D1636" t="str">
            <v>82</v>
          </cell>
          <cell r="E1636" t="str">
            <v>HBC MONTECHOIS</v>
          </cell>
          <cell r="F1636" t="str">
            <v>LABEL BRONZE</v>
          </cell>
          <cell r="G1636">
            <v>45</v>
          </cell>
          <cell r="H1636">
            <v>92</v>
          </cell>
        </row>
        <row r="1637">
          <cell r="B1637" t="str">
            <v>01001</v>
          </cell>
          <cell r="C1637" t="str">
            <v>25</v>
          </cell>
          <cell r="D1637" t="str">
            <v>01</v>
          </cell>
          <cell r="E1637" t="str">
            <v>Club Sport de Saint François</v>
          </cell>
          <cell r="F1637" t="str">
            <v>LABEL ARGENT</v>
          </cell>
          <cell r="G1637">
            <v>56</v>
          </cell>
          <cell r="H1637">
            <v>112</v>
          </cell>
        </row>
        <row r="1638">
          <cell r="B1638" t="str">
            <v>01006</v>
          </cell>
          <cell r="C1638" t="str">
            <v>25</v>
          </cell>
          <cell r="D1638" t="str">
            <v>01</v>
          </cell>
          <cell r="E1638" t="str">
            <v>ZAYEN LA</v>
          </cell>
          <cell r="F1638" t="str">
            <v>LABEL ARGENT</v>
          </cell>
          <cell r="G1638">
            <v>48</v>
          </cell>
          <cell r="H1638">
            <v>145</v>
          </cell>
        </row>
        <row r="1639">
          <cell r="B1639" t="str">
            <v>01012</v>
          </cell>
          <cell r="C1639" t="str">
            <v>25</v>
          </cell>
          <cell r="D1639" t="str">
            <v>01</v>
          </cell>
          <cell r="E1639" t="str">
            <v>Ass. Sportive des Universitaires et du Phoenix</v>
          </cell>
          <cell r="F1639" t="str">
            <v>LABEL ARGENT</v>
          </cell>
          <cell r="G1639">
            <v>51</v>
          </cell>
          <cell r="H1639">
            <v>138</v>
          </cell>
        </row>
        <row r="1640">
          <cell r="B1640" t="str">
            <v>01015</v>
          </cell>
          <cell r="C1640" t="str">
            <v>25</v>
          </cell>
          <cell r="D1640" t="str">
            <v>01</v>
          </cell>
          <cell r="E1640" t="str">
            <v>Jeunesse Sportive Abymienne HBC (J.S.A. HBC)</v>
          </cell>
          <cell r="F1640" t="str">
            <v>LABEL OR</v>
          </cell>
          <cell r="G1640">
            <v>54</v>
          </cell>
          <cell r="H1640">
            <v>149</v>
          </cell>
        </row>
        <row r="1641">
          <cell r="B1641" t="str">
            <v>01013</v>
          </cell>
          <cell r="C1641" t="str">
            <v>26</v>
          </cell>
          <cell r="D1641" t="str">
            <v>01</v>
          </cell>
          <cell r="E1641" t="str">
            <v>ASC ARA DE MACOURIA</v>
          </cell>
          <cell r="F1641" t="str">
            <v>LABEL ARGENT</v>
          </cell>
          <cell r="G1641">
            <v>56</v>
          </cell>
          <cell r="H1641">
            <v>143</v>
          </cell>
        </row>
        <row r="1642">
          <cell r="B1642" t="str">
            <v>01017</v>
          </cell>
          <cell r="C1642" t="str">
            <v>26</v>
          </cell>
          <cell r="D1642" t="str">
            <v>01</v>
          </cell>
          <cell r="E1642" t="str">
            <v>ASC LE GELDAR DE KOUROU</v>
          </cell>
          <cell r="F1642" t="str">
            <v>LABEL ARGENT</v>
          </cell>
          <cell r="G1642">
            <v>45</v>
          </cell>
          <cell r="H1642">
            <v>125</v>
          </cell>
        </row>
        <row r="1643">
          <cell r="B1643" t="str">
            <v>01001</v>
          </cell>
          <cell r="C1643" t="str">
            <v>27</v>
          </cell>
          <cell r="D1643" t="str">
            <v>01</v>
          </cell>
          <cell r="E1643" t="str">
            <v>ASC DUCOS</v>
          </cell>
          <cell r="F1643" t="str">
            <v>LABEL ARGENT</v>
          </cell>
          <cell r="G1643">
            <v>42</v>
          </cell>
          <cell r="H1643">
            <v>124</v>
          </cell>
        </row>
        <row r="1644">
          <cell r="B1644" t="str">
            <v>01007</v>
          </cell>
          <cell r="C1644" t="str">
            <v>27</v>
          </cell>
          <cell r="D1644" t="str">
            <v>01</v>
          </cell>
          <cell r="E1644" t="str">
            <v>ASC DILLON DOUBOUTT</v>
          </cell>
          <cell r="F1644" t="str">
            <v>LABEL SIMPLE</v>
          </cell>
          <cell r="G1644">
            <v>16</v>
          </cell>
          <cell r="H1644">
            <v>55</v>
          </cell>
        </row>
        <row r="1645">
          <cell r="B1645" t="str">
            <v>01025</v>
          </cell>
          <cell r="C1645" t="str">
            <v>27</v>
          </cell>
          <cell r="D1645" t="str">
            <v>01</v>
          </cell>
          <cell r="E1645" t="str">
            <v>MJC CASE PILOTE</v>
          </cell>
          <cell r="F1645" t="str">
            <v>LABEL SIMPLE</v>
          </cell>
          <cell r="G1645">
            <v>26</v>
          </cell>
          <cell r="H1645">
            <v>78</v>
          </cell>
        </row>
        <row r="1646">
          <cell r="B1646" t="str">
            <v>01030</v>
          </cell>
          <cell r="C1646" t="str">
            <v>27</v>
          </cell>
          <cell r="D1646" t="str">
            <v>01</v>
          </cell>
          <cell r="E1646" t="str">
            <v>REVEIL SPORTIF</v>
          </cell>
          <cell r="F1646" t="str">
            <v>LABEL SIMPLE</v>
          </cell>
          <cell r="G1646">
            <v>18</v>
          </cell>
          <cell r="H1646">
            <v>75</v>
          </cell>
        </row>
        <row r="1647">
          <cell r="B1647" t="str">
            <v>01031</v>
          </cell>
          <cell r="C1647" t="str">
            <v>27</v>
          </cell>
          <cell r="D1647" t="str">
            <v>01</v>
          </cell>
          <cell r="E1647" t="str">
            <v>SPORTING CLUB LAMENTINOIS</v>
          </cell>
          <cell r="F1647" t="str">
            <v>LABEL BRONZE</v>
          </cell>
          <cell r="G1647">
            <v>23</v>
          </cell>
          <cell r="H1647">
            <v>82</v>
          </cell>
        </row>
        <row r="1648">
          <cell r="B1648" t="str">
            <v>01032</v>
          </cell>
          <cell r="C1648" t="str">
            <v>27</v>
          </cell>
          <cell r="D1648" t="str">
            <v>01</v>
          </cell>
          <cell r="E1648" t="str">
            <v>UJ REDOUTE</v>
          </cell>
          <cell r="F1648" t="str">
            <v>LABEL BRONZE</v>
          </cell>
          <cell r="G1648">
            <v>18</v>
          </cell>
          <cell r="H1648">
            <v>97</v>
          </cell>
        </row>
        <row r="1649">
          <cell r="B1649" t="str">
            <v>01034</v>
          </cell>
          <cell r="C1649" t="str">
            <v>27</v>
          </cell>
          <cell r="D1649" t="str">
            <v>01</v>
          </cell>
          <cell r="E1649" t="str">
            <v>SAMARITAINE</v>
          </cell>
          <cell r="F1649" t="str">
            <v>LABEL SIMPLE</v>
          </cell>
          <cell r="G1649">
            <v>0</v>
          </cell>
          <cell r="H1649">
            <v>65</v>
          </cell>
        </row>
        <row r="1650">
          <cell r="B1650" t="str">
            <v>01038</v>
          </cell>
          <cell r="C1650" t="str">
            <v>27</v>
          </cell>
          <cell r="D1650" t="str">
            <v>01</v>
          </cell>
          <cell r="E1650" t="str">
            <v>TRANSIT SPORT FRANCISCAIN</v>
          </cell>
          <cell r="F1650" t="str">
            <v>LABEL ARGENT</v>
          </cell>
          <cell r="G1650">
            <v>29</v>
          </cell>
          <cell r="H1650">
            <v>130</v>
          </cell>
        </row>
        <row r="1651">
          <cell r="B1651" t="str">
            <v>01044</v>
          </cell>
          <cell r="C1651" t="str">
            <v>28</v>
          </cell>
          <cell r="D1651" t="str">
            <v>01</v>
          </cell>
          <cell r="E1651" t="str">
            <v>CENTRAL SPORT SINOJ</v>
          </cell>
          <cell r="F1651" t="str">
            <v>LABEL BRONZE</v>
          </cell>
          <cell r="G1651">
            <v>51</v>
          </cell>
          <cell r="H1651">
            <v>88</v>
          </cell>
        </row>
        <row r="1652">
          <cell r="B1652" t="str">
            <v>01002</v>
          </cell>
          <cell r="C1652" t="str">
            <v>30</v>
          </cell>
          <cell r="D1652" t="str">
            <v>01</v>
          </cell>
          <cell r="E1652" t="str">
            <v>JEUNESSE SPORTIVE BENEDICTINE HANDBALL</v>
          </cell>
          <cell r="F1652" t="str">
            <v>LABEL SIMPLE</v>
          </cell>
          <cell r="G1652">
            <v>44</v>
          </cell>
          <cell r="H1652">
            <v>78</v>
          </cell>
        </row>
        <row r="1653">
          <cell r="B1653" t="str">
            <v>01006</v>
          </cell>
          <cell r="C1653" t="str">
            <v>30</v>
          </cell>
          <cell r="D1653" t="str">
            <v>01</v>
          </cell>
          <cell r="E1653" t="str">
            <v>JOINVILLE HANDBALL</v>
          </cell>
          <cell r="F1653" t="str">
            <v>LABEL ARGENT</v>
          </cell>
          <cell r="G1653">
            <v>50</v>
          </cell>
          <cell r="H1653">
            <v>115</v>
          </cell>
        </row>
        <row r="1654">
          <cell r="B1654" t="str">
            <v>01008</v>
          </cell>
          <cell r="C1654" t="str">
            <v>30</v>
          </cell>
          <cell r="D1654" t="str">
            <v>01</v>
          </cell>
          <cell r="E1654" t="str">
            <v>HANDBALL CLUB DE SAINT JOSEPH</v>
          </cell>
          <cell r="F1654" t="str">
            <v>LABEL BRONZE</v>
          </cell>
          <cell r="G1654">
            <v>44</v>
          </cell>
          <cell r="H1654">
            <v>96</v>
          </cell>
        </row>
        <row r="1655">
          <cell r="B1655" t="str">
            <v>01010</v>
          </cell>
          <cell r="C1655" t="str">
            <v>30</v>
          </cell>
          <cell r="D1655" t="str">
            <v>01</v>
          </cell>
          <cell r="E1655" t="str">
            <v>TAMPONNAISE HANDBALL FILLES</v>
          </cell>
          <cell r="F1655" t="str">
            <v>LABEL BRONZE</v>
          </cell>
          <cell r="G1655">
            <v>54</v>
          </cell>
          <cell r="H1655">
            <v>96</v>
          </cell>
        </row>
        <row r="1656">
          <cell r="B1656" t="str">
            <v>01011</v>
          </cell>
          <cell r="C1656" t="str">
            <v>30</v>
          </cell>
          <cell r="D1656" t="str">
            <v>01</v>
          </cell>
          <cell r="E1656" t="str">
            <v>LASOURS</v>
          </cell>
          <cell r="F1656" t="str">
            <v>LABEL ARGENT</v>
          </cell>
          <cell r="G1656">
            <v>20</v>
          </cell>
          <cell r="H1656">
            <v>110</v>
          </cell>
        </row>
        <row r="1657">
          <cell r="B1657" t="str">
            <v>01012</v>
          </cell>
          <cell r="C1657" t="str">
            <v>30</v>
          </cell>
          <cell r="D1657" t="str">
            <v>01</v>
          </cell>
          <cell r="E1657" t="str">
            <v>CASE CRESSONNIERE</v>
          </cell>
          <cell r="F1657" t="str">
            <v>LABEL ARGENT</v>
          </cell>
          <cell r="G1657">
            <v>44</v>
          </cell>
          <cell r="H1657">
            <v>129</v>
          </cell>
        </row>
        <row r="1658">
          <cell r="B1658" t="str">
            <v>01014</v>
          </cell>
          <cell r="C1658" t="str">
            <v>30</v>
          </cell>
          <cell r="D1658" t="str">
            <v>01</v>
          </cell>
          <cell r="E1658" t="str">
            <v>HANDBALL FEMININ SAINT DENIS</v>
          </cell>
          <cell r="F1658" t="str">
            <v>LABEL ARGENT</v>
          </cell>
          <cell r="G1658">
            <v>37</v>
          </cell>
          <cell r="H1658">
            <v>117</v>
          </cell>
        </row>
        <row r="1659">
          <cell r="B1659" t="str">
            <v>01015</v>
          </cell>
          <cell r="C1659" t="str">
            <v>30</v>
          </cell>
          <cell r="D1659" t="str">
            <v>01</v>
          </cell>
          <cell r="E1659" t="str">
            <v>AS CHATEAU MORANGE</v>
          </cell>
          <cell r="F1659" t="str">
            <v>LABEL ARGENT</v>
          </cell>
          <cell r="G1659">
            <v>42</v>
          </cell>
          <cell r="H1659">
            <v>113</v>
          </cell>
        </row>
        <row r="1660">
          <cell r="B1660" t="str">
            <v>01019</v>
          </cell>
          <cell r="C1660" t="str">
            <v>30</v>
          </cell>
          <cell r="D1660" t="str">
            <v>01</v>
          </cell>
          <cell r="E1660" t="str">
            <v>ASSOCIATION SPORTIVE CULTURELLE ETANG SALE</v>
          </cell>
          <cell r="F1660" t="str">
            <v>LABEL ARGENT</v>
          </cell>
          <cell r="G1660">
            <v>40</v>
          </cell>
          <cell r="H1660">
            <v>115</v>
          </cell>
        </row>
        <row r="1661">
          <cell r="B1661" t="str">
            <v>01026</v>
          </cell>
          <cell r="C1661" t="str">
            <v>30</v>
          </cell>
          <cell r="D1661" t="str">
            <v>01</v>
          </cell>
          <cell r="E1661" t="str">
            <v>SPORTING CLUB DE SAINTE MARIE</v>
          </cell>
          <cell r="F1661" t="str">
            <v>LABEL BRONZE</v>
          </cell>
          <cell r="G1661">
            <v>34</v>
          </cell>
          <cell r="H1661">
            <v>94</v>
          </cell>
        </row>
        <row r="1662">
          <cell r="B1662" t="str">
            <v>01030</v>
          </cell>
          <cell r="C1662" t="str">
            <v>30</v>
          </cell>
          <cell r="D1662" t="str">
            <v>01</v>
          </cell>
          <cell r="E1662" t="str">
            <v>JEUNESSE SPORTIVE DE LA SALINE</v>
          </cell>
          <cell r="F1662" t="str">
            <v>LABEL OR</v>
          </cell>
          <cell r="G1662">
            <v>54</v>
          </cell>
          <cell r="H1662">
            <v>146</v>
          </cell>
        </row>
        <row r="1663">
          <cell r="B1663" t="str">
            <v>01031</v>
          </cell>
          <cell r="C1663" t="str">
            <v>30</v>
          </cell>
          <cell r="D1663" t="str">
            <v>01</v>
          </cell>
          <cell r="E1663" t="str">
            <v>HANDBALL JEUNES DE STE ROSE</v>
          </cell>
          <cell r="F1663" t="str">
            <v>LABEL SIMPLE</v>
          </cell>
          <cell r="G1663">
            <v>24</v>
          </cell>
          <cell r="H1663">
            <v>68</v>
          </cell>
        </row>
        <row r="1664">
          <cell r="B1664" t="str">
            <v>01041</v>
          </cell>
          <cell r="C1664" t="str">
            <v>30</v>
          </cell>
          <cell r="D1664" t="str">
            <v>01</v>
          </cell>
          <cell r="E1664" t="str">
            <v>CLUB OMNISPORTS DE LA MONTAGNE</v>
          </cell>
          <cell r="F1664" t="str">
            <v>LABEL BRONZE</v>
          </cell>
          <cell r="G1664">
            <v>32</v>
          </cell>
          <cell r="H1664">
            <v>84</v>
          </cell>
        </row>
        <row r="1665">
          <cell r="B1665" t="str">
            <v>01043</v>
          </cell>
          <cell r="C1665" t="str">
            <v>30</v>
          </cell>
          <cell r="D1665" t="str">
            <v>01</v>
          </cell>
          <cell r="E1665" t="str">
            <v>HANDBALL CLUB BOIS DE NEFLES</v>
          </cell>
          <cell r="F1665" t="str">
            <v>LABEL BRONZE</v>
          </cell>
          <cell r="G1665">
            <v>37</v>
          </cell>
          <cell r="H1665">
            <v>104</v>
          </cell>
        </row>
        <row r="1666">
          <cell r="B1666" t="str">
            <v>01044</v>
          </cell>
          <cell r="C1666" t="str">
            <v>30</v>
          </cell>
          <cell r="D1666" t="str">
            <v>01</v>
          </cell>
          <cell r="E1666" t="str">
            <v>ASHB TAMPONNAIS</v>
          </cell>
          <cell r="F1666" t="str">
            <v>LABEL ARGENT</v>
          </cell>
          <cell r="G1666">
            <v>49</v>
          </cell>
          <cell r="H1666">
            <v>132</v>
          </cell>
        </row>
        <row r="1667">
          <cell r="B1667" t="str">
            <v>01045</v>
          </cell>
          <cell r="C1667" t="str">
            <v>30</v>
          </cell>
          <cell r="D1667" t="str">
            <v>01</v>
          </cell>
          <cell r="E1667" t="str">
            <v>HAND BALL CLUB EST DIONYSIEN</v>
          </cell>
          <cell r="F1667" t="str">
            <v>LABEL BRONZE</v>
          </cell>
          <cell r="G1667">
            <v>27</v>
          </cell>
          <cell r="H1667">
            <v>82</v>
          </cell>
        </row>
        <row r="1668">
          <cell r="B1668" t="str">
            <v>01051</v>
          </cell>
          <cell r="C1668" t="str">
            <v>30</v>
          </cell>
          <cell r="D1668" t="str">
            <v>01</v>
          </cell>
          <cell r="E1668" t="str">
            <v>JEUNESSE SPORTIVE PANONNAISE</v>
          </cell>
          <cell r="F1668" t="str">
            <v>LABEL BRONZE</v>
          </cell>
          <cell r="G1668">
            <v>44</v>
          </cell>
          <cell r="H1668">
            <v>85</v>
          </cell>
        </row>
        <row r="1669">
          <cell r="B1669" t="str">
            <v>01002</v>
          </cell>
          <cell r="C1669" t="str">
            <v>31</v>
          </cell>
          <cell r="D1669" t="str">
            <v>01</v>
          </cell>
          <cell r="E1669" t="str">
            <v>T C O Mamoudzou</v>
          </cell>
          <cell r="F1669" t="str">
            <v>AUCUN LABEL</v>
          </cell>
          <cell r="G1669">
            <v>17</v>
          </cell>
          <cell r="H1669">
            <v>29</v>
          </cell>
        </row>
        <row r="1670">
          <cell r="B1670" t="str">
            <v>01003</v>
          </cell>
          <cell r="C1670" t="str">
            <v>31</v>
          </cell>
          <cell r="D1670" t="str">
            <v>01</v>
          </cell>
          <cell r="E1670" t="str">
            <v>A J H Tsimkoura</v>
          </cell>
          <cell r="F1670" t="str">
            <v>LABEL BRONZE</v>
          </cell>
          <cell r="G1670">
            <v>19</v>
          </cell>
          <cell r="H1670">
            <v>90</v>
          </cell>
        </row>
        <row r="1671">
          <cell r="B1671" t="str">
            <v>01044</v>
          </cell>
          <cell r="C1671" t="str">
            <v>31</v>
          </cell>
          <cell r="D1671" t="str">
            <v>01</v>
          </cell>
          <cell r="E1671" t="str">
            <v>AJH de Koungou</v>
          </cell>
          <cell r="F1671" t="str">
            <v>AUCUN LABEL</v>
          </cell>
          <cell r="G1671">
            <v>6</v>
          </cell>
          <cell r="H1671">
            <v>43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"/>
      <sheetName val="Données"/>
    </sheetNames>
    <sheetDataSet>
      <sheetData sheetId="0"/>
      <sheetData sheetId="1">
        <row r="1">
          <cell r="A1">
            <v>1</v>
          </cell>
          <cell r="B1" t="str">
            <v>01 - Comité de l'Ain</v>
          </cell>
          <cell r="C1" t="str">
            <v>5101000</v>
          </cell>
          <cell r="D1" t="str">
            <v>C01</v>
          </cell>
        </row>
        <row r="2">
          <cell r="A2">
            <v>2</v>
          </cell>
          <cell r="B2" t="str">
            <v>02 - Comité de l'Aisne</v>
          </cell>
          <cell r="C2" t="str">
            <v>5702000</v>
          </cell>
          <cell r="D2" t="str">
            <v>C02</v>
          </cell>
        </row>
        <row r="3">
          <cell r="A3">
            <v>3</v>
          </cell>
          <cell r="B3" t="str">
            <v>03 - Comité de l'Allier</v>
          </cell>
          <cell r="C3" t="str">
            <v>5103000</v>
          </cell>
          <cell r="D3" t="str">
            <v>C03</v>
          </cell>
        </row>
        <row r="4">
          <cell r="A4">
            <v>4</v>
          </cell>
          <cell r="B4" t="str">
            <v>04 - Comité des Alpes de Haute Provence</v>
          </cell>
          <cell r="C4" t="str">
            <v>6304000</v>
          </cell>
          <cell r="D4" t="str">
            <v>C04</v>
          </cell>
        </row>
        <row r="5">
          <cell r="A5">
            <v>5</v>
          </cell>
          <cell r="B5" t="str">
            <v>05 - Comité des Hautes Alpes</v>
          </cell>
          <cell r="C5" t="str">
            <v>6305000</v>
          </cell>
          <cell r="D5" t="str">
            <v>C05</v>
          </cell>
        </row>
        <row r="6">
          <cell r="A6">
            <v>6</v>
          </cell>
          <cell r="B6" t="str">
            <v>06 - Comité des Alpes Maritimes</v>
          </cell>
          <cell r="C6" t="str">
            <v>6306000</v>
          </cell>
          <cell r="D6" t="str">
            <v>C06</v>
          </cell>
        </row>
        <row r="7">
          <cell r="A7">
            <v>7</v>
          </cell>
          <cell r="B7" t="str">
            <v>07 - Comité de Drôme - Ardéche</v>
          </cell>
          <cell r="C7" t="str">
            <v>5107000</v>
          </cell>
          <cell r="D7" t="str">
            <v>C07</v>
          </cell>
        </row>
        <row r="8">
          <cell r="A8">
            <v>8</v>
          </cell>
          <cell r="B8" t="str">
            <v>08 - Comité des Ardennes</v>
          </cell>
          <cell r="C8" t="str">
            <v>5608000</v>
          </cell>
          <cell r="D8" t="str">
            <v>C08</v>
          </cell>
        </row>
        <row r="9">
          <cell r="A9">
            <v>9</v>
          </cell>
          <cell r="B9" t="str">
            <v>09 - Comité de l'Ariège</v>
          </cell>
          <cell r="C9" t="str">
            <v>6109000</v>
          </cell>
          <cell r="D9" t="str">
            <v>C09</v>
          </cell>
        </row>
        <row r="10">
          <cell r="A10">
            <v>10</v>
          </cell>
          <cell r="B10" t="str">
            <v>10 - Comite de l'Aube</v>
          </cell>
          <cell r="C10" t="str">
            <v>5610000</v>
          </cell>
          <cell r="D10" t="str">
            <v>C10</v>
          </cell>
        </row>
        <row r="11">
          <cell r="A11">
            <v>11</v>
          </cell>
          <cell r="B11" t="str">
            <v>11 - Comité de l'Aude</v>
          </cell>
          <cell r="C11" t="str">
            <v>6111000</v>
          </cell>
          <cell r="D11" t="str">
            <v>C11</v>
          </cell>
        </row>
        <row r="12">
          <cell r="A12">
            <v>12</v>
          </cell>
          <cell r="B12" t="str">
            <v>12 - Comité de l'Aveyron</v>
          </cell>
          <cell r="C12" t="str">
            <v>6112000</v>
          </cell>
          <cell r="D12" t="str">
            <v>C12</v>
          </cell>
        </row>
        <row r="13">
          <cell r="A13">
            <v>13</v>
          </cell>
          <cell r="B13" t="str">
            <v>13 - Comité des Bouches du Rhône</v>
          </cell>
          <cell r="C13" t="str">
            <v>6313000</v>
          </cell>
          <cell r="D13" t="str">
            <v>C13</v>
          </cell>
        </row>
        <row r="14">
          <cell r="A14">
            <v>14</v>
          </cell>
          <cell r="B14" t="str">
            <v>14 - Comité du Calvados</v>
          </cell>
          <cell r="C14" t="str">
            <v>5914000</v>
          </cell>
          <cell r="D14" t="str">
            <v>C14</v>
          </cell>
        </row>
        <row r="15">
          <cell r="A15">
            <v>15</v>
          </cell>
          <cell r="B15" t="str">
            <v>15 - Comité du Cantal</v>
          </cell>
          <cell r="C15" t="str">
            <v>5115000</v>
          </cell>
          <cell r="D15" t="str">
            <v>C15</v>
          </cell>
        </row>
        <row r="16">
          <cell r="A16">
            <v>16</v>
          </cell>
          <cell r="B16" t="str">
            <v>16 - Comité de la Charente</v>
          </cell>
          <cell r="C16" t="str">
            <v>6016000</v>
          </cell>
          <cell r="D16" t="str">
            <v>C16</v>
          </cell>
        </row>
        <row r="17">
          <cell r="A17">
            <v>17</v>
          </cell>
          <cell r="B17" t="str">
            <v>17 - Comité de la Charente-Maritime</v>
          </cell>
          <cell r="C17" t="str">
            <v>6017000</v>
          </cell>
          <cell r="D17" t="str">
            <v>C17</v>
          </cell>
        </row>
        <row r="18">
          <cell r="A18">
            <v>18</v>
          </cell>
          <cell r="B18" t="str">
            <v>18 - Comité du Cher</v>
          </cell>
          <cell r="C18" t="str">
            <v>5418000</v>
          </cell>
          <cell r="D18" t="str">
            <v>C18</v>
          </cell>
        </row>
        <row r="19">
          <cell r="A19">
            <v>19</v>
          </cell>
          <cell r="B19" t="str">
            <v>19 - Comité de Corrèze</v>
          </cell>
          <cell r="C19" t="str">
            <v>6019000</v>
          </cell>
          <cell r="D19" t="str">
            <v>C19</v>
          </cell>
        </row>
        <row r="20">
          <cell r="A20">
            <v>20</v>
          </cell>
          <cell r="B20" t="str">
            <v>20 Comité de haute Corse</v>
          </cell>
          <cell r="C20">
            <v>5420000</v>
          </cell>
          <cell r="D20" t="str">
            <v>C20</v>
          </cell>
        </row>
        <row r="21">
          <cell r="A21">
            <v>21</v>
          </cell>
          <cell r="B21" t="str">
            <v>21 - Comité de Côte d'Or</v>
          </cell>
          <cell r="C21" t="str">
            <v>5221000</v>
          </cell>
          <cell r="D21" t="str">
            <v>C21</v>
          </cell>
        </row>
        <row r="22">
          <cell r="A22">
            <v>22</v>
          </cell>
          <cell r="B22" t="str">
            <v>22 - Comité des Côtes d'Armor</v>
          </cell>
          <cell r="C22" t="str">
            <v>5322000</v>
          </cell>
          <cell r="D22" t="str">
            <v>C22</v>
          </cell>
        </row>
        <row r="23">
          <cell r="A23">
            <v>23</v>
          </cell>
          <cell r="B23" t="str">
            <v>23 - Comité de la Creuse</v>
          </cell>
          <cell r="C23" t="str">
            <v>6023000</v>
          </cell>
          <cell r="D23" t="str">
            <v>C23</v>
          </cell>
        </row>
        <row r="24">
          <cell r="A24">
            <v>24</v>
          </cell>
          <cell r="B24" t="str">
            <v>24 - Comité Dordogne / Périgord</v>
          </cell>
          <cell r="C24" t="str">
            <v>6024000</v>
          </cell>
          <cell r="D24" t="str">
            <v>C24</v>
          </cell>
        </row>
        <row r="25">
          <cell r="A25">
            <v>25</v>
          </cell>
          <cell r="B25" t="str">
            <v>25 - Comité du Doubs</v>
          </cell>
          <cell r="C25" t="str">
            <v>5225000</v>
          </cell>
          <cell r="D25" t="str">
            <v>C25</v>
          </cell>
        </row>
        <row r="26">
          <cell r="A26">
            <v>26</v>
          </cell>
          <cell r="B26" t="str">
            <v>26 - Drome Ardéche</v>
          </cell>
          <cell r="C26">
            <v>5126000</v>
          </cell>
          <cell r="D26" t="str">
            <v>C26</v>
          </cell>
        </row>
        <row r="27">
          <cell r="A27">
            <v>27</v>
          </cell>
          <cell r="B27" t="str">
            <v>27 - Comité de l'Eure</v>
          </cell>
          <cell r="C27" t="str">
            <v>5927000</v>
          </cell>
          <cell r="D27" t="str">
            <v>C27</v>
          </cell>
        </row>
        <row r="28">
          <cell r="A28">
            <v>28</v>
          </cell>
          <cell r="B28" t="str">
            <v>28 - Comité de l'Eure et Loir</v>
          </cell>
          <cell r="C28" t="str">
            <v>5428000</v>
          </cell>
          <cell r="D28" t="str">
            <v>C28</v>
          </cell>
        </row>
        <row r="29">
          <cell r="A29">
            <v>29</v>
          </cell>
          <cell r="B29" t="str">
            <v>29 - Comité du Finistère</v>
          </cell>
          <cell r="C29" t="str">
            <v>5329000</v>
          </cell>
          <cell r="D29" t="str">
            <v>C29</v>
          </cell>
        </row>
        <row r="30">
          <cell r="A30">
            <v>30</v>
          </cell>
          <cell r="B30" t="str">
            <v>30 - Comité du Gard</v>
          </cell>
          <cell r="C30" t="str">
            <v>6130000</v>
          </cell>
          <cell r="D30" t="str">
            <v>C30</v>
          </cell>
        </row>
        <row r="31">
          <cell r="A31">
            <v>31</v>
          </cell>
          <cell r="B31" t="str">
            <v>31 - Comité de Haute Garonne</v>
          </cell>
          <cell r="C31" t="str">
            <v>6131000</v>
          </cell>
          <cell r="D31" t="str">
            <v>C31</v>
          </cell>
        </row>
        <row r="32">
          <cell r="A32">
            <v>32</v>
          </cell>
          <cell r="B32" t="str">
            <v>32 - Comité du Gers</v>
          </cell>
          <cell r="C32" t="str">
            <v>6132000</v>
          </cell>
          <cell r="D32" t="str">
            <v>C32</v>
          </cell>
        </row>
        <row r="33">
          <cell r="A33">
            <v>33</v>
          </cell>
          <cell r="B33" t="str">
            <v>33 - Comité de Gironde</v>
          </cell>
          <cell r="C33" t="str">
            <v>6033000</v>
          </cell>
          <cell r="D33" t="str">
            <v>C33</v>
          </cell>
        </row>
        <row r="34">
          <cell r="A34">
            <v>34</v>
          </cell>
          <cell r="B34" t="str">
            <v>34 - Comité de l'Hérault</v>
          </cell>
          <cell r="C34" t="str">
            <v>6134000</v>
          </cell>
          <cell r="D34" t="str">
            <v>C34</v>
          </cell>
        </row>
        <row r="35">
          <cell r="A35">
            <v>35</v>
          </cell>
          <cell r="B35" t="str">
            <v>35 - Comité d'Ille et Vilaine</v>
          </cell>
          <cell r="C35" t="str">
            <v>5335000</v>
          </cell>
          <cell r="D35" t="str">
            <v>C35</v>
          </cell>
        </row>
        <row r="36">
          <cell r="A36">
            <v>36</v>
          </cell>
          <cell r="B36" t="str">
            <v>36 - Comité de l'Indre</v>
          </cell>
          <cell r="C36" t="str">
            <v>5436000</v>
          </cell>
          <cell r="D36" t="str">
            <v>C36</v>
          </cell>
        </row>
        <row r="37">
          <cell r="A37">
            <v>37</v>
          </cell>
          <cell r="B37" t="str">
            <v>37 - Comité Indre et Loire</v>
          </cell>
          <cell r="C37" t="str">
            <v>5437000</v>
          </cell>
          <cell r="D37" t="str">
            <v>C37</v>
          </cell>
        </row>
        <row r="38">
          <cell r="A38">
            <v>38</v>
          </cell>
          <cell r="B38" t="str">
            <v>38 - Comité Isère Handball</v>
          </cell>
          <cell r="C38" t="str">
            <v>5138000</v>
          </cell>
          <cell r="D38" t="str">
            <v>C38</v>
          </cell>
        </row>
        <row r="39">
          <cell r="A39">
            <v>39</v>
          </cell>
          <cell r="B39" t="str">
            <v>39 - Comité du Jura</v>
          </cell>
          <cell r="C39" t="str">
            <v>5239000</v>
          </cell>
          <cell r="D39" t="str">
            <v>C39</v>
          </cell>
        </row>
        <row r="40">
          <cell r="A40">
            <v>40</v>
          </cell>
          <cell r="B40" t="str">
            <v>40 - Comité des Landes</v>
          </cell>
          <cell r="C40" t="str">
            <v>6040000</v>
          </cell>
          <cell r="D40" t="str">
            <v>C40</v>
          </cell>
        </row>
        <row r="41">
          <cell r="A41">
            <v>41</v>
          </cell>
          <cell r="B41" t="str">
            <v>41 - Comité du Loir et Cher</v>
          </cell>
          <cell r="C41" t="str">
            <v>5441000</v>
          </cell>
          <cell r="D41" t="str">
            <v>C41</v>
          </cell>
        </row>
        <row r="42">
          <cell r="A42">
            <v>42</v>
          </cell>
          <cell r="B42" t="str">
            <v>42 - Comité de la Loire</v>
          </cell>
          <cell r="C42" t="str">
            <v>5142000</v>
          </cell>
          <cell r="D42" t="str">
            <v>C42</v>
          </cell>
        </row>
        <row r="43">
          <cell r="A43">
            <v>43</v>
          </cell>
          <cell r="B43" t="str">
            <v>43 - Comité de la Haute Loire</v>
          </cell>
          <cell r="C43" t="str">
            <v>5143000</v>
          </cell>
          <cell r="D43" t="str">
            <v>C43</v>
          </cell>
        </row>
        <row r="44">
          <cell r="A44">
            <v>44</v>
          </cell>
          <cell r="B44" t="str">
            <v>44 - Comité de Loire Atlantique</v>
          </cell>
          <cell r="C44" t="str">
            <v>6244000</v>
          </cell>
          <cell r="D44" t="str">
            <v>C44</v>
          </cell>
        </row>
        <row r="45">
          <cell r="A45">
            <v>45</v>
          </cell>
          <cell r="B45" t="str">
            <v>45 - Comité du Loiret</v>
          </cell>
          <cell r="C45" t="str">
            <v>5445000</v>
          </cell>
          <cell r="D45" t="str">
            <v>C45</v>
          </cell>
        </row>
        <row r="46">
          <cell r="A46">
            <v>46</v>
          </cell>
          <cell r="B46" t="str">
            <v>46 - Comité du Lot</v>
          </cell>
          <cell r="C46" t="str">
            <v>6146000</v>
          </cell>
          <cell r="D46" t="str">
            <v>C46</v>
          </cell>
        </row>
        <row r="47">
          <cell r="A47">
            <v>47</v>
          </cell>
          <cell r="B47" t="str">
            <v>47 - Comité du Lot et Garonne</v>
          </cell>
          <cell r="C47" t="str">
            <v>6047000</v>
          </cell>
          <cell r="D47" t="str">
            <v>C47</v>
          </cell>
        </row>
        <row r="48">
          <cell r="A48">
            <v>48</v>
          </cell>
          <cell r="B48" t="str">
            <v>48 - Comité de Lozère</v>
          </cell>
          <cell r="C48" t="str">
            <v>6148000</v>
          </cell>
          <cell r="D48" t="str">
            <v>C48</v>
          </cell>
        </row>
        <row r="49">
          <cell r="A49">
            <v>49</v>
          </cell>
          <cell r="B49" t="str">
            <v>49 - Comité du Maine et Loire</v>
          </cell>
          <cell r="C49" t="str">
            <v>6249000</v>
          </cell>
          <cell r="D49" t="str">
            <v>C49</v>
          </cell>
        </row>
        <row r="50">
          <cell r="A50">
            <v>50</v>
          </cell>
          <cell r="B50" t="str">
            <v>50 - Comité de la Manche</v>
          </cell>
          <cell r="C50" t="str">
            <v>5950000</v>
          </cell>
          <cell r="D50" t="str">
            <v>C50</v>
          </cell>
        </row>
        <row r="51">
          <cell r="A51">
            <v>51</v>
          </cell>
          <cell r="B51" t="str">
            <v>51 - Comité Marne</v>
          </cell>
          <cell r="C51" t="str">
            <v>5651000</v>
          </cell>
          <cell r="D51" t="str">
            <v>C51</v>
          </cell>
        </row>
        <row r="52">
          <cell r="A52">
            <v>52</v>
          </cell>
          <cell r="B52" t="str">
            <v>52 - Comité de Haute Marne</v>
          </cell>
          <cell r="C52" t="str">
            <v>5652000</v>
          </cell>
          <cell r="D52" t="str">
            <v>C52</v>
          </cell>
        </row>
        <row r="53">
          <cell r="A53">
            <v>53</v>
          </cell>
          <cell r="B53" t="str">
            <v>53 - Comité de Mayenne</v>
          </cell>
          <cell r="C53" t="str">
            <v>6253000</v>
          </cell>
          <cell r="D53" t="str">
            <v>C53</v>
          </cell>
        </row>
        <row r="54">
          <cell r="A54">
            <v>54</v>
          </cell>
          <cell r="B54" t="str">
            <v>54 - Comité de Meurthe et Moselle</v>
          </cell>
          <cell r="C54" t="str">
            <v>5654000</v>
          </cell>
          <cell r="D54" t="str">
            <v>C54</v>
          </cell>
        </row>
        <row r="55">
          <cell r="A55">
            <v>55</v>
          </cell>
          <cell r="B55" t="str">
            <v>55 - Comité de la Meuse</v>
          </cell>
          <cell r="C55" t="str">
            <v>5655000</v>
          </cell>
          <cell r="D55" t="str">
            <v>C55</v>
          </cell>
        </row>
        <row r="56">
          <cell r="A56">
            <v>56</v>
          </cell>
          <cell r="B56" t="str">
            <v>56 - Comité du Morbihan</v>
          </cell>
          <cell r="C56" t="str">
            <v>5356000</v>
          </cell>
          <cell r="D56" t="str">
            <v>C56</v>
          </cell>
        </row>
        <row r="57">
          <cell r="A57">
            <v>57</v>
          </cell>
          <cell r="B57" t="str">
            <v>57 - Comité de Moselle</v>
          </cell>
          <cell r="C57" t="str">
            <v>5657000</v>
          </cell>
          <cell r="D57" t="str">
            <v>C57</v>
          </cell>
        </row>
        <row r="58">
          <cell r="A58">
            <v>58</v>
          </cell>
          <cell r="B58" t="str">
            <v>58 - Comité de la Nièvre</v>
          </cell>
          <cell r="C58" t="str">
            <v>5258000</v>
          </cell>
          <cell r="D58" t="str">
            <v>C58</v>
          </cell>
        </row>
        <row r="59">
          <cell r="A59">
            <v>59</v>
          </cell>
          <cell r="B59" t="str">
            <v>59 - Comité du Nord</v>
          </cell>
          <cell r="C59" t="str">
            <v>5759000</v>
          </cell>
          <cell r="D59" t="str">
            <v>C59</v>
          </cell>
        </row>
        <row r="60">
          <cell r="A60">
            <v>60</v>
          </cell>
          <cell r="B60" t="str">
            <v>60 - Comité de l'Oise</v>
          </cell>
          <cell r="C60" t="str">
            <v>5760000</v>
          </cell>
          <cell r="D60" t="str">
            <v>C60</v>
          </cell>
        </row>
        <row r="61">
          <cell r="A61">
            <v>61</v>
          </cell>
          <cell r="B61" t="str">
            <v>61 - Comité de l'orne</v>
          </cell>
          <cell r="C61" t="str">
            <v>5961000</v>
          </cell>
          <cell r="D61" t="str">
            <v>C61</v>
          </cell>
        </row>
        <row r="62">
          <cell r="A62">
            <v>62</v>
          </cell>
          <cell r="B62" t="str">
            <v>62 - Comité du Pas de Calais</v>
          </cell>
          <cell r="C62" t="str">
            <v>5762000</v>
          </cell>
          <cell r="D62" t="str">
            <v>C62</v>
          </cell>
        </row>
        <row r="63">
          <cell r="A63">
            <v>63</v>
          </cell>
          <cell r="B63" t="str">
            <v>63 - Comité du Puy de Dôme</v>
          </cell>
          <cell r="C63" t="str">
            <v>5163000</v>
          </cell>
          <cell r="D63" t="str">
            <v>C63</v>
          </cell>
        </row>
        <row r="64">
          <cell r="A64">
            <v>64</v>
          </cell>
          <cell r="B64" t="str">
            <v>64 - Comité des Pyrénées Atlantiques</v>
          </cell>
          <cell r="C64" t="str">
            <v>6064000</v>
          </cell>
          <cell r="D64" t="str">
            <v>C64</v>
          </cell>
        </row>
        <row r="65">
          <cell r="A65">
            <v>65</v>
          </cell>
          <cell r="B65" t="str">
            <v>65 - Comité des Hautes Pyrénées</v>
          </cell>
          <cell r="C65" t="str">
            <v>6165000</v>
          </cell>
          <cell r="D65" t="str">
            <v>C65</v>
          </cell>
        </row>
        <row r="66">
          <cell r="A66">
            <v>66</v>
          </cell>
          <cell r="B66" t="str">
            <v>66 - Comité des Pyrénées Orientales</v>
          </cell>
          <cell r="C66" t="str">
            <v>6166000</v>
          </cell>
          <cell r="D66" t="str">
            <v>C66</v>
          </cell>
        </row>
        <row r="67">
          <cell r="A67">
            <v>67</v>
          </cell>
          <cell r="B67" t="str">
            <v>67 - Comité du Bas-Rhin</v>
          </cell>
          <cell r="C67" t="str">
            <v>5667000</v>
          </cell>
          <cell r="D67" t="str">
            <v>C67</v>
          </cell>
        </row>
        <row r="68">
          <cell r="A68">
            <v>68</v>
          </cell>
          <cell r="B68" t="str">
            <v>68 - Comité du Haut-Rhin</v>
          </cell>
          <cell r="C68" t="str">
            <v>5668000</v>
          </cell>
          <cell r="D68" t="str">
            <v>C68</v>
          </cell>
        </row>
        <row r="69">
          <cell r="A69">
            <v>69</v>
          </cell>
          <cell r="B69" t="str">
            <v>69 - Comité du Rhône - Métropole de Lyon Handball</v>
          </cell>
          <cell r="C69" t="str">
            <v>5169000</v>
          </cell>
          <cell r="D69" t="str">
            <v>C69</v>
          </cell>
        </row>
        <row r="70">
          <cell r="A70">
            <v>70</v>
          </cell>
          <cell r="B70" t="str">
            <v>70 - Comité de Haute Saone</v>
          </cell>
          <cell r="C70" t="str">
            <v>5270000</v>
          </cell>
          <cell r="D70" t="str">
            <v>C70</v>
          </cell>
        </row>
        <row r="71">
          <cell r="A71">
            <v>71</v>
          </cell>
          <cell r="B71" t="str">
            <v>71 - Comité de Saône-et- Loire</v>
          </cell>
          <cell r="C71" t="str">
            <v>5271000</v>
          </cell>
          <cell r="D71" t="str">
            <v>C71</v>
          </cell>
        </row>
        <row r="72">
          <cell r="A72">
            <v>72</v>
          </cell>
          <cell r="B72" t="str">
            <v>72 - Comité de la Sarthe</v>
          </cell>
          <cell r="C72" t="str">
            <v>6272000</v>
          </cell>
          <cell r="D72" t="str">
            <v>C72</v>
          </cell>
        </row>
        <row r="73">
          <cell r="A73">
            <v>73</v>
          </cell>
          <cell r="B73" t="str">
            <v>73 - Comité de Savoie</v>
          </cell>
          <cell r="C73" t="str">
            <v>5173000</v>
          </cell>
          <cell r="D73" t="str">
            <v>C73</v>
          </cell>
        </row>
        <row r="74">
          <cell r="A74">
            <v>74</v>
          </cell>
          <cell r="B74" t="str">
            <v>74 - Comité de Haute Savoie</v>
          </cell>
          <cell r="C74" t="str">
            <v>5174000</v>
          </cell>
          <cell r="D74" t="str">
            <v>C74</v>
          </cell>
        </row>
        <row r="75">
          <cell r="A75">
            <v>75</v>
          </cell>
          <cell r="B75" t="str">
            <v>75 - Comité de Paris</v>
          </cell>
          <cell r="C75" t="str">
            <v>5875000</v>
          </cell>
          <cell r="D75" t="str">
            <v>C75</v>
          </cell>
        </row>
        <row r="76">
          <cell r="A76">
            <v>76</v>
          </cell>
          <cell r="B76" t="str">
            <v>76 - Comité de Seine Maritime</v>
          </cell>
          <cell r="C76" t="str">
            <v>5976000</v>
          </cell>
          <cell r="D76" t="str">
            <v>C76</v>
          </cell>
        </row>
        <row r="77">
          <cell r="A77">
            <v>77</v>
          </cell>
          <cell r="B77" t="str">
            <v>77 - Comité de Seine et Marne</v>
          </cell>
          <cell r="C77" t="str">
            <v>5877000</v>
          </cell>
          <cell r="D77" t="str">
            <v>C77</v>
          </cell>
        </row>
        <row r="78">
          <cell r="A78">
            <v>78</v>
          </cell>
          <cell r="B78" t="str">
            <v>78 - Comité des Yvelines</v>
          </cell>
          <cell r="C78" t="str">
            <v>5878000</v>
          </cell>
          <cell r="D78" t="str">
            <v>C78</v>
          </cell>
        </row>
        <row r="79">
          <cell r="A79">
            <v>79</v>
          </cell>
          <cell r="B79" t="str">
            <v>79 - Comité des Deux-Sèvres</v>
          </cell>
          <cell r="C79" t="str">
            <v>6079000</v>
          </cell>
          <cell r="D79" t="str">
            <v>C79</v>
          </cell>
        </row>
        <row r="80">
          <cell r="A80">
            <v>80</v>
          </cell>
          <cell r="B80" t="str">
            <v>80 - Comité de la Somme</v>
          </cell>
          <cell r="C80" t="str">
            <v>5780000</v>
          </cell>
          <cell r="D80" t="str">
            <v>C80</v>
          </cell>
        </row>
        <row r="81">
          <cell r="A81">
            <v>81</v>
          </cell>
          <cell r="B81" t="str">
            <v>81 - Comité du Tarn</v>
          </cell>
          <cell r="C81" t="str">
            <v>6181000</v>
          </cell>
          <cell r="D81" t="str">
            <v>C81</v>
          </cell>
        </row>
        <row r="82">
          <cell r="A82">
            <v>82</v>
          </cell>
          <cell r="B82" t="str">
            <v>82 - Comité du Tarn et Garonne</v>
          </cell>
          <cell r="C82" t="str">
            <v>6182000</v>
          </cell>
          <cell r="D82" t="str">
            <v>C82</v>
          </cell>
        </row>
        <row r="83">
          <cell r="A83">
            <v>83</v>
          </cell>
          <cell r="B83" t="str">
            <v>83 - Comité du Var</v>
          </cell>
          <cell r="C83" t="str">
            <v>6383000</v>
          </cell>
          <cell r="D83" t="str">
            <v>C83</v>
          </cell>
        </row>
        <row r="84">
          <cell r="A84">
            <v>84</v>
          </cell>
          <cell r="B84" t="str">
            <v>84 - Comité du Vaucluse</v>
          </cell>
          <cell r="C84" t="str">
            <v>6384000</v>
          </cell>
          <cell r="D84" t="str">
            <v>C84</v>
          </cell>
        </row>
        <row r="85">
          <cell r="A85">
            <v>85</v>
          </cell>
          <cell r="B85" t="str">
            <v>85 - Comité de Vendée</v>
          </cell>
          <cell r="C85" t="str">
            <v>6285000</v>
          </cell>
          <cell r="D85" t="str">
            <v>C85</v>
          </cell>
        </row>
        <row r="86">
          <cell r="A86">
            <v>86</v>
          </cell>
          <cell r="B86" t="str">
            <v>86 - Comité de la Vienne</v>
          </cell>
          <cell r="C86" t="str">
            <v>6086000</v>
          </cell>
          <cell r="D86" t="str">
            <v>C86</v>
          </cell>
        </row>
        <row r="87">
          <cell r="A87">
            <v>87</v>
          </cell>
          <cell r="B87" t="str">
            <v>87 - Comité de Haute Vienne</v>
          </cell>
          <cell r="C87" t="str">
            <v>6087000</v>
          </cell>
          <cell r="D87" t="str">
            <v>C87</v>
          </cell>
        </row>
        <row r="88">
          <cell r="A88">
            <v>88</v>
          </cell>
          <cell r="B88" t="str">
            <v>88 - Comité des Vosges</v>
          </cell>
          <cell r="C88" t="str">
            <v>5688000</v>
          </cell>
          <cell r="D88" t="str">
            <v>C88</v>
          </cell>
        </row>
        <row r="89">
          <cell r="A89">
            <v>89</v>
          </cell>
          <cell r="B89" t="str">
            <v>89 - Comité de l'Yonne</v>
          </cell>
          <cell r="C89" t="str">
            <v>5289000</v>
          </cell>
          <cell r="D89" t="str">
            <v>C89</v>
          </cell>
        </row>
        <row r="90">
          <cell r="A90">
            <v>90</v>
          </cell>
          <cell r="B90" t="str">
            <v>90 - Comité du Nord Franche-Comté</v>
          </cell>
          <cell r="C90" t="str">
            <v>5290000</v>
          </cell>
          <cell r="D90" t="str">
            <v>C90</v>
          </cell>
        </row>
        <row r="91">
          <cell r="A91">
            <v>91</v>
          </cell>
          <cell r="B91" t="str">
            <v>91 - Comité de l'Essonne</v>
          </cell>
          <cell r="C91" t="str">
            <v>5891000</v>
          </cell>
          <cell r="D91" t="str">
            <v>C91</v>
          </cell>
        </row>
        <row r="92">
          <cell r="A92">
            <v>92</v>
          </cell>
          <cell r="B92" t="str">
            <v>92 - Comité des Hauts-de-Seine</v>
          </cell>
          <cell r="C92" t="str">
            <v>5892000</v>
          </cell>
          <cell r="D92" t="str">
            <v>C92</v>
          </cell>
        </row>
        <row r="93">
          <cell r="A93">
            <v>93</v>
          </cell>
          <cell r="B93" t="str">
            <v>93 - Comite de Seine-Saint-Denis</v>
          </cell>
          <cell r="C93" t="str">
            <v>5893000</v>
          </cell>
          <cell r="D93" t="str">
            <v>C93</v>
          </cell>
        </row>
        <row r="94">
          <cell r="A94">
            <v>94</v>
          </cell>
          <cell r="B94" t="str">
            <v>94 - Comité du Val-de-Marne</v>
          </cell>
          <cell r="C94" t="str">
            <v>5894000</v>
          </cell>
          <cell r="D94" t="str">
            <v>C94</v>
          </cell>
        </row>
        <row r="95">
          <cell r="A95">
            <v>95</v>
          </cell>
          <cell r="B95" t="str">
            <v>95 - Comité du Val-d'Oise</v>
          </cell>
          <cell r="C95" t="str">
            <v>5895000</v>
          </cell>
          <cell r="D95" t="str">
            <v>C95</v>
          </cell>
        </row>
        <row r="96">
          <cell r="A96">
            <v>97</v>
          </cell>
          <cell r="B96" t="str">
            <v>LIGUE GUADELOUPÉENNE</v>
          </cell>
          <cell r="C96" t="str">
            <v>6400000</v>
          </cell>
          <cell r="D96" t="str">
            <v>L25</v>
          </cell>
        </row>
        <row r="97">
          <cell r="A97">
            <v>98</v>
          </cell>
          <cell r="B97" t="str">
            <v>COMITÉ RÉGIONAL DE GUYANE</v>
          </cell>
          <cell r="C97" t="str">
            <v>6500000</v>
          </cell>
          <cell r="D97" t="str">
            <v>L26</v>
          </cell>
        </row>
        <row r="98">
          <cell r="A98">
            <v>99</v>
          </cell>
          <cell r="B98" t="str">
            <v>LIGUE DE LA MARTINIQUE</v>
          </cell>
          <cell r="C98" t="str">
            <v>6600000</v>
          </cell>
          <cell r="D98" t="str">
            <v>L27</v>
          </cell>
        </row>
        <row r="99">
          <cell r="A99">
            <v>100</v>
          </cell>
          <cell r="B99" t="str">
            <v>LIGUE DE NOUVELLE CALÉDONIE</v>
          </cell>
          <cell r="C99" t="str">
            <v>6700000</v>
          </cell>
          <cell r="D99" t="str">
            <v>L28</v>
          </cell>
        </row>
        <row r="100">
          <cell r="A100">
            <v>101</v>
          </cell>
          <cell r="B100" t="str">
            <v>LIGUE DE POLYNÉSIE</v>
          </cell>
          <cell r="C100" t="str">
            <v>6800000</v>
          </cell>
          <cell r="D100" t="str">
            <v>L29</v>
          </cell>
        </row>
        <row r="101">
          <cell r="A101">
            <v>102</v>
          </cell>
          <cell r="B101" t="str">
            <v>LIGUE DE LA RÉUNION</v>
          </cell>
          <cell r="C101" t="str">
            <v>6900000</v>
          </cell>
          <cell r="D101" t="str">
            <v>L30</v>
          </cell>
        </row>
        <row r="102">
          <cell r="A102">
            <v>103</v>
          </cell>
          <cell r="B102" t="str">
            <v>LIGUE DE MAYOTTE</v>
          </cell>
          <cell r="C102" t="str">
            <v>7000000</v>
          </cell>
          <cell r="D102" t="str">
            <v>L31</v>
          </cell>
        </row>
        <row r="103">
          <cell r="A103">
            <v>5000</v>
          </cell>
          <cell r="B103" t="str">
            <v>LIGUE DE WALLIS ET FUTUNA</v>
          </cell>
          <cell r="C103" t="str">
            <v>7100000</v>
          </cell>
          <cell r="D103" t="str">
            <v>L32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5483F-D840-436B-8169-D8BDBC3F7D77}">
  <sheetPr>
    <tabColor rgb="FFFF0000"/>
    <pageSetUpPr fitToPage="1"/>
  </sheetPr>
  <dimension ref="A1:BD2341"/>
  <sheetViews>
    <sheetView showGridLines="0" showZeros="0" tabSelected="1" zoomScale="120" zoomScaleNormal="120" workbookViewId="0">
      <selection activeCell="A10" sqref="A10"/>
    </sheetView>
  </sheetViews>
  <sheetFormatPr baseColWidth="10" defaultColWidth="5.7109375" defaultRowHeight="12.75" x14ac:dyDescent="0.2"/>
  <cols>
    <col min="1" max="1" width="3.140625" style="1" customWidth="1"/>
    <col min="2" max="6" width="5.7109375" style="1" customWidth="1"/>
    <col min="7" max="7" width="12.28515625" style="1" customWidth="1"/>
    <col min="8" max="9" width="7.7109375" style="1" customWidth="1"/>
    <col min="10" max="15" width="7.7109375" style="54" customWidth="1"/>
    <col min="16" max="16" width="3.7109375" style="139" customWidth="1"/>
    <col min="17" max="17" width="1.140625" style="54" customWidth="1"/>
    <col min="18" max="18" width="3.7109375" style="1" customWidth="1"/>
    <col min="19" max="19" width="4.140625" style="1" customWidth="1"/>
    <col min="20" max="20" width="4.7109375" style="1" customWidth="1"/>
    <col min="21" max="22" width="5.7109375" style="226" customWidth="1"/>
    <col min="23" max="23" width="6.7109375" style="226" customWidth="1"/>
    <col min="24" max="24" width="8.7109375" style="226" customWidth="1"/>
    <col min="25" max="28" width="8.7109375" style="1" customWidth="1"/>
    <col min="29" max="29" width="3.7109375" style="6" customWidth="1"/>
    <col min="30" max="30" width="1" style="1" customWidth="1"/>
    <col min="31" max="213" width="11.42578125" style="1" customWidth="1"/>
    <col min="214" max="214" width="3.42578125" style="1" customWidth="1"/>
    <col min="215" max="219" width="5.7109375" style="1" customWidth="1"/>
    <col min="220" max="220" width="9.5703125" style="1" customWidth="1"/>
    <col min="221" max="221" width="7.5703125" style="1" customWidth="1"/>
    <col min="222" max="222" width="7.28515625" style="1" customWidth="1"/>
    <col min="223" max="223" width="7.5703125" style="1" customWidth="1"/>
    <col min="224" max="224" width="7.28515625" style="1" customWidth="1"/>
    <col min="225" max="226" width="5.7109375" style="1" customWidth="1"/>
    <col min="227" max="227" width="4.7109375" style="1" customWidth="1"/>
    <col min="228" max="232" width="5.7109375" style="1" customWidth="1"/>
    <col min="233" max="233" width="7.28515625" style="1" customWidth="1"/>
    <col min="234" max="237" width="5.7109375" style="1"/>
    <col min="238" max="238" width="3.42578125" style="1" customWidth="1"/>
    <col min="239" max="243" width="5.7109375" style="1" customWidth="1"/>
    <col min="244" max="244" width="12.28515625" style="1" customWidth="1"/>
    <col min="245" max="245" width="7.5703125" style="1" customWidth="1"/>
    <col min="246" max="246" width="7.28515625" style="1" customWidth="1"/>
    <col min="247" max="247" width="7.5703125" style="1" customWidth="1"/>
    <col min="248" max="248" width="7.28515625" style="1" customWidth="1"/>
    <col min="249" max="250" width="5.7109375" style="1" customWidth="1"/>
    <col min="251" max="251" width="4.7109375" style="1" customWidth="1"/>
    <col min="252" max="252" width="5.7109375" style="1" customWidth="1"/>
    <col min="253" max="253" width="4.140625" style="1" customWidth="1"/>
    <col min="254" max="254" width="4.7109375" style="1" customWidth="1"/>
    <col min="255" max="256" width="5.7109375" style="1" customWidth="1"/>
    <col min="257" max="257" width="6.7109375" style="1" customWidth="1"/>
    <col min="258" max="263" width="5.7109375" style="1" customWidth="1"/>
    <col min="264" max="469" width="11.42578125" style="1" customWidth="1"/>
    <col min="470" max="470" width="3.42578125" style="1" customWidth="1"/>
    <col min="471" max="475" width="5.7109375" style="1" customWidth="1"/>
    <col min="476" max="476" width="9.5703125" style="1" customWidth="1"/>
    <col min="477" max="477" width="7.5703125" style="1" customWidth="1"/>
    <col min="478" max="478" width="7.28515625" style="1" customWidth="1"/>
    <col min="479" max="479" width="7.5703125" style="1" customWidth="1"/>
    <col min="480" max="480" width="7.28515625" style="1" customWidth="1"/>
    <col min="481" max="482" width="5.7109375" style="1" customWidth="1"/>
    <col min="483" max="483" width="4.7109375" style="1" customWidth="1"/>
    <col min="484" max="488" width="5.7109375" style="1" customWidth="1"/>
    <col min="489" max="489" width="7.28515625" style="1" customWidth="1"/>
    <col min="490" max="493" width="5.7109375" style="1"/>
    <col min="494" max="494" width="3.42578125" style="1" customWidth="1"/>
    <col min="495" max="499" width="5.7109375" style="1" customWidth="1"/>
    <col min="500" max="500" width="12.28515625" style="1" customWidth="1"/>
    <col min="501" max="501" width="7.5703125" style="1" customWidth="1"/>
    <col min="502" max="502" width="7.28515625" style="1" customWidth="1"/>
    <col min="503" max="503" width="7.5703125" style="1" customWidth="1"/>
    <col min="504" max="504" width="7.28515625" style="1" customWidth="1"/>
    <col min="505" max="506" width="5.7109375" style="1" customWidth="1"/>
    <col min="507" max="507" width="4.7109375" style="1" customWidth="1"/>
    <col min="508" max="508" width="5.7109375" style="1" customWidth="1"/>
    <col min="509" max="509" width="4.140625" style="1" customWidth="1"/>
    <col min="510" max="510" width="4.7109375" style="1" customWidth="1"/>
    <col min="511" max="512" width="5.7109375" style="1" customWidth="1"/>
    <col min="513" max="513" width="6.7109375" style="1" customWidth="1"/>
    <col min="514" max="519" width="5.7109375" style="1" customWidth="1"/>
    <col min="520" max="725" width="11.42578125" style="1" customWidth="1"/>
    <col min="726" max="726" width="3.42578125" style="1" customWidth="1"/>
    <col min="727" max="731" width="5.7109375" style="1" customWidth="1"/>
    <col min="732" max="732" width="9.5703125" style="1" customWidth="1"/>
    <col min="733" max="733" width="7.5703125" style="1" customWidth="1"/>
    <col min="734" max="734" width="7.28515625" style="1" customWidth="1"/>
    <col min="735" max="735" width="7.5703125" style="1" customWidth="1"/>
    <col min="736" max="736" width="7.28515625" style="1" customWidth="1"/>
    <col min="737" max="738" width="5.7109375" style="1" customWidth="1"/>
    <col min="739" max="739" width="4.7109375" style="1" customWidth="1"/>
    <col min="740" max="744" width="5.7109375" style="1" customWidth="1"/>
    <col min="745" max="745" width="7.28515625" style="1" customWidth="1"/>
    <col min="746" max="749" width="5.7109375" style="1"/>
    <col min="750" max="750" width="3.42578125" style="1" customWidth="1"/>
    <col min="751" max="755" width="5.7109375" style="1" customWidth="1"/>
    <col min="756" max="756" width="12.28515625" style="1" customWidth="1"/>
    <col min="757" max="757" width="7.5703125" style="1" customWidth="1"/>
    <col min="758" max="758" width="7.28515625" style="1" customWidth="1"/>
    <col min="759" max="759" width="7.5703125" style="1" customWidth="1"/>
    <col min="760" max="760" width="7.28515625" style="1" customWidth="1"/>
    <col min="761" max="762" width="5.7109375" style="1" customWidth="1"/>
    <col min="763" max="763" width="4.7109375" style="1" customWidth="1"/>
    <col min="764" max="764" width="5.7109375" style="1" customWidth="1"/>
    <col min="765" max="765" width="4.140625" style="1" customWidth="1"/>
    <col min="766" max="766" width="4.7109375" style="1" customWidth="1"/>
    <col min="767" max="768" width="5.7109375" style="1" customWidth="1"/>
    <col min="769" max="769" width="6.7109375" style="1" customWidth="1"/>
    <col min="770" max="775" width="5.7109375" style="1" customWidth="1"/>
    <col min="776" max="981" width="11.42578125" style="1" customWidth="1"/>
    <col min="982" max="982" width="3.42578125" style="1" customWidth="1"/>
    <col min="983" max="987" width="5.7109375" style="1" customWidth="1"/>
    <col min="988" max="988" width="9.5703125" style="1" customWidth="1"/>
    <col min="989" max="989" width="7.5703125" style="1" customWidth="1"/>
    <col min="990" max="990" width="7.28515625" style="1" customWidth="1"/>
    <col min="991" max="991" width="7.5703125" style="1" customWidth="1"/>
    <col min="992" max="992" width="7.28515625" style="1" customWidth="1"/>
    <col min="993" max="994" width="5.7109375" style="1" customWidth="1"/>
    <col min="995" max="995" width="4.7109375" style="1" customWidth="1"/>
    <col min="996" max="1000" width="5.7109375" style="1" customWidth="1"/>
    <col min="1001" max="1001" width="7.28515625" style="1" customWidth="1"/>
    <col min="1002" max="1005" width="5.7109375" style="1"/>
    <col min="1006" max="1006" width="3.42578125" style="1" customWidth="1"/>
    <col min="1007" max="1011" width="5.7109375" style="1" customWidth="1"/>
    <col min="1012" max="1012" width="12.28515625" style="1" customWidth="1"/>
    <col min="1013" max="1013" width="7.5703125" style="1" customWidth="1"/>
    <col min="1014" max="1014" width="7.28515625" style="1" customWidth="1"/>
    <col min="1015" max="1015" width="7.5703125" style="1" customWidth="1"/>
    <col min="1016" max="1016" width="7.28515625" style="1" customWidth="1"/>
    <col min="1017" max="1018" width="5.7109375" style="1" customWidth="1"/>
    <col min="1019" max="1019" width="4.7109375" style="1" customWidth="1"/>
    <col min="1020" max="1020" width="5.7109375" style="1" customWidth="1"/>
    <col min="1021" max="1021" width="4.140625" style="1" customWidth="1"/>
    <col min="1022" max="1022" width="4.7109375" style="1" customWidth="1"/>
    <col min="1023" max="1024" width="5.7109375" style="1" customWidth="1"/>
    <col min="1025" max="1025" width="6.7109375" style="1" customWidth="1"/>
    <col min="1026" max="1031" width="5.7109375" style="1" customWidth="1"/>
    <col min="1032" max="1237" width="11.42578125" style="1" customWidth="1"/>
    <col min="1238" max="1238" width="3.42578125" style="1" customWidth="1"/>
    <col min="1239" max="1243" width="5.7109375" style="1" customWidth="1"/>
    <col min="1244" max="1244" width="9.5703125" style="1" customWidth="1"/>
    <col min="1245" max="1245" width="7.5703125" style="1" customWidth="1"/>
    <col min="1246" max="1246" width="7.28515625" style="1" customWidth="1"/>
    <col min="1247" max="1247" width="7.5703125" style="1" customWidth="1"/>
    <col min="1248" max="1248" width="7.28515625" style="1" customWidth="1"/>
    <col min="1249" max="1250" width="5.7109375" style="1" customWidth="1"/>
    <col min="1251" max="1251" width="4.7109375" style="1" customWidth="1"/>
    <col min="1252" max="1256" width="5.7109375" style="1" customWidth="1"/>
    <col min="1257" max="1257" width="7.28515625" style="1" customWidth="1"/>
    <col min="1258" max="1261" width="5.7109375" style="1"/>
    <col min="1262" max="1262" width="3.42578125" style="1" customWidth="1"/>
    <col min="1263" max="1267" width="5.7109375" style="1" customWidth="1"/>
    <col min="1268" max="1268" width="12.28515625" style="1" customWidth="1"/>
    <col min="1269" max="1269" width="7.5703125" style="1" customWidth="1"/>
    <col min="1270" max="1270" width="7.28515625" style="1" customWidth="1"/>
    <col min="1271" max="1271" width="7.5703125" style="1" customWidth="1"/>
    <col min="1272" max="1272" width="7.28515625" style="1" customWidth="1"/>
    <col min="1273" max="1274" width="5.7109375" style="1" customWidth="1"/>
    <col min="1275" max="1275" width="4.7109375" style="1" customWidth="1"/>
    <col min="1276" max="1276" width="5.7109375" style="1" customWidth="1"/>
    <col min="1277" max="1277" width="4.140625" style="1" customWidth="1"/>
    <col min="1278" max="1278" width="4.7109375" style="1" customWidth="1"/>
    <col min="1279" max="1280" width="5.7109375" style="1" customWidth="1"/>
    <col min="1281" max="1281" width="6.7109375" style="1" customWidth="1"/>
    <col min="1282" max="1287" width="5.7109375" style="1" customWidth="1"/>
    <col min="1288" max="1493" width="11.42578125" style="1" customWidth="1"/>
    <col min="1494" max="1494" width="3.42578125" style="1" customWidth="1"/>
    <col min="1495" max="1499" width="5.7109375" style="1" customWidth="1"/>
    <col min="1500" max="1500" width="9.5703125" style="1" customWidth="1"/>
    <col min="1501" max="1501" width="7.5703125" style="1" customWidth="1"/>
    <col min="1502" max="1502" width="7.28515625" style="1" customWidth="1"/>
    <col min="1503" max="1503" width="7.5703125" style="1" customWidth="1"/>
    <col min="1504" max="1504" width="7.28515625" style="1" customWidth="1"/>
    <col min="1505" max="1506" width="5.7109375" style="1" customWidth="1"/>
    <col min="1507" max="1507" width="4.7109375" style="1" customWidth="1"/>
    <col min="1508" max="1512" width="5.7109375" style="1" customWidth="1"/>
    <col min="1513" max="1513" width="7.28515625" style="1" customWidth="1"/>
    <col min="1514" max="1517" width="5.7109375" style="1"/>
    <col min="1518" max="1518" width="3.42578125" style="1" customWidth="1"/>
    <col min="1519" max="1523" width="5.7109375" style="1" customWidth="1"/>
    <col min="1524" max="1524" width="12.28515625" style="1" customWidth="1"/>
    <col min="1525" max="1525" width="7.5703125" style="1" customWidth="1"/>
    <col min="1526" max="1526" width="7.28515625" style="1" customWidth="1"/>
    <col min="1527" max="1527" width="7.5703125" style="1" customWidth="1"/>
    <col min="1528" max="1528" width="7.28515625" style="1" customWidth="1"/>
    <col min="1529" max="1530" width="5.7109375" style="1" customWidth="1"/>
    <col min="1531" max="1531" width="4.7109375" style="1" customWidth="1"/>
    <col min="1532" max="1532" width="5.7109375" style="1" customWidth="1"/>
    <col min="1533" max="1533" width="4.140625" style="1" customWidth="1"/>
    <col min="1534" max="1534" width="4.7109375" style="1" customWidth="1"/>
    <col min="1535" max="1536" width="5.7109375" style="1" customWidth="1"/>
    <col min="1537" max="1537" width="6.7109375" style="1" customWidth="1"/>
    <col min="1538" max="1543" width="5.7109375" style="1" customWidth="1"/>
    <col min="1544" max="1749" width="11.42578125" style="1" customWidth="1"/>
    <col min="1750" max="1750" width="3.42578125" style="1" customWidth="1"/>
    <col min="1751" max="1755" width="5.7109375" style="1" customWidth="1"/>
    <col min="1756" max="1756" width="9.5703125" style="1" customWidth="1"/>
    <col min="1757" max="1757" width="7.5703125" style="1" customWidth="1"/>
    <col min="1758" max="1758" width="7.28515625" style="1" customWidth="1"/>
    <col min="1759" max="1759" width="7.5703125" style="1" customWidth="1"/>
    <col min="1760" max="1760" width="7.28515625" style="1" customWidth="1"/>
    <col min="1761" max="1762" width="5.7109375" style="1" customWidth="1"/>
    <col min="1763" max="1763" width="4.7109375" style="1" customWidth="1"/>
    <col min="1764" max="1768" width="5.7109375" style="1" customWidth="1"/>
    <col min="1769" max="1769" width="7.28515625" style="1" customWidth="1"/>
    <col min="1770" max="1773" width="5.7109375" style="1"/>
    <col min="1774" max="1774" width="3.42578125" style="1" customWidth="1"/>
    <col min="1775" max="1779" width="5.7109375" style="1" customWidth="1"/>
    <col min="1780" max="1780" width="12.28515625" style="1" customWidth="1"/>
    <col min="1781" max="1781" width="7.5703125" style="1" customWidth="1"/>
    <col min="1782" max="1782" width="7.28515625" style="1" customWidth="1"/>
    <col min="1783" max="1783" width="7.5703125" style="1" customWidth="1"/>
    <col min="1784" max="1784" width="7.28515625" style="1" customWidth="1"/>
    <col min="1785" max="1786" width="5.7109375" style="1" customWidth="1"/>
    <col min="1787" max="1787" width="4.7109375" style="1" customWidth="1"/>
    <col min="1788" max="1788" width="5.7109375" style="1" customWidth="1"/>
    <col min="1789" max="1789" width="4.140625" style="1" customWidth="1"/>
    <col min="1790" max="1790" width="4.7109375" style="1" customWidth="1"/>
    <col min="1791" max="1792" width="5.7109375" style="1" customWidth="1"/>
    <col min="1793" max="1793" width="6.7109375" style="1" customWidth="1"/>
    <col min="1794" max="1799" width="5.7109375" style="1" customWidth="1"/>
    <col min="1800" max="2005" width="11.42578125" style="1" customWidth="1"/>
    <col min="2006" max="2006" width="3.42578125" style="1" customWidth="1"/>
    <col min="2007" max="2011" width="5.7109375" style="1" customWidth="1"/>
    <col min="2012" max="2012" width="9.5703125" style="1" customWidth="1"/>
    <col min="2013" max="2013" width="7.5703125" style="1" customWidth="1"/>
    <col min="2014" max="2014" width="7.28515625" style="1" customWidth="1"/>
    <col min="2015" max="2015" width="7.5703125" style="1" customWidth="1"/>
    <col min="2016" max="2016" width="7.28515625" style="1" customWidth="1"/>
    <col min="2017" max="2018" width="5.7109375" style="1" customWidth="1"/>
    <col min="2019" max="2019" width="4.7109375" style="1" customWidth="1"/>
    <col min="2020" max="2024" width="5.7109375" style="1" customWidth="1"/>
    <col min="2025" max="2025" width="7.28515625" style="1" customWidth="1"/>
    <col min="2026" max="2029" width="5.7109375" style="1"/>
    <col min="2030" max="2030" width="3.42578125" style="1" customWidth="1"/>
    <col min="2031" max="2035" width="5.7109375" style="1" customWidth="1"/>
    <col min="2036" max="2036" width="12.28515625" style="1" customWidth="1"/>
    <col min="2037" max="2037" width="7.5703125" style="1" customWidth="1"/>
    <col min="2038" max="2038" width="7.28515625" style="1" customWidth="1"/>
    <col min="2039" max="2039" width="7.5703125" style="1" customWidth="1"/>
    <col min="2040" max="2040" width="7.28515625" style="1" customWidth="1"/>
    <col min="2041" max="2042" width="5.7109375" style="1" customWidth="1"/>
    <col min="2043" max="2043" width="4.7109375" style="1" customWidth="1"/>
    <col min="2044" max="2044" width="5.7109375" style="1" customWidth="1"/>
    <col min="2045" max="2045" width="4.140625" style="1" customWidth="1"/>
    <col min="2046" max="2046" width="4.7109375" style="1" customWidth="1"/>
    <col min="2047" max="2048" width="5.7109375" style="1" customWidth="1"/>
    <col min="2049" max="2049" width="6.7109375" style="1" customWidth="1"/>
    <col min="2050" max="2055" width="5.7109375" style="1" customWidth="1"/>
    <col min="2056" max="2261" width="11.42578125" style="1" customWidth="1"/>
    <col min="2262" max="2262" width="3.42578125" style="1" customWidth="1"/>
    <col min="2263" max="2267" width="5.7109375" style="1" customWidth="1"/>
    <col min="2268" max="2268" width="9.5703125" style="1" customWidth="1"/>
    <col min="2269" max="2269" width="7.5703125" style="1" customWidth="1"/>
    <col min="2270" max="2270" width="7.28515625" style="1" customWidth="1"/>
    <col min="2271" max="2271" width="7.5703125" style="1" customWidth="1"/>
    <col min="2272" max="2272" width="7.28515625" style="1" customWidth="1"/>
    <col min="2273" max="2274" width="5.7109375" style="1" customWidth="1"/>
    <col min="2275" max="2275" width="4.7109375" style="1" customWidth="1"/>
    <col min="2276" max="2280" width="5.7109375" style="1" customWidth="1"/>
    <col min="2281" max="2281" width="7.28515625" style="1" customWidth="1"/>
    <col min="2282" max="2285" width="5.7109375" style="1"/>
    <col min="2286" max="2286" width="3.42578125" style="1" customWidth="1"/>
    <col min="2287" max="2291" width="5.7109375" style="1" customWidth="1"/>
    <col min="2292" max="2292" width="12.28515625" style="1" customWidth="1"/>
    <col min="2293" max="2293" width="7.5703125" style="1" customWidth="1"/>
    <col min="2294" max="2294" width="7.28515625" style="1" customWidth="1"/>
    <col min="2295" max="2295" width="7.5703125" style="1" customWidth="1"/>
    <col min="2296" max="2296" width="7.28515625" style="1" customWidth="1"/>
    <col min="2297" max="2298" width="5.7109375" style="1" customWidth="1"/>
    <col min="2299" max="2299" width="4.7109375" style="1" customWidth="1"/>
    <col min="2300" max="2300" width="5.7109375" style="1" customWidth="1"/>
    <col min="2301" max="2301" width="4.140625" style="1" customWidth="1"/>
    <col min="2302" max="2302" width="4.7109375" style="1" customWidth="1"/>
    <col min="2303" max="2304" width="5.7109375" style="1" customWidth="1"/>
    <col min="2305" max="2305" width="6.7109375" style="1" customWidth="1"/>
    <col min="2306" max="2311" width="5.7109375" style="1" customWidth="1"/>
    <col min="2312" max="2517" width="11.42578125" style="1" customWidth="1"/>
    <col min="2518" max="2518" width="3.42578125" style="1" customWidth="1"/>
    <col min="2519" max="2523" width="5.7109375" style="1" customWidth="1"/>
    <col min="2524" max="2524" width="9.5703125" style="1" customWidth="1"/>
    <col min="2525" max="2525" width="7.5703125" style="1" customWidth="1"/>
    <col min="2526" max="2526" width="7.28515625" style="1" customWidth="1"/>
    <col min="2527" max="2527" width="7.5703125" style="1" customWidth="1"/>
    <col min="2528" max="2528" width="7.28515625" style="1" customWidth="1"/>
    <col min="2529" max="2530" width="5.7109375" style="1" customWidth="1"/>
    <col min="2531" max="2531" width="4.7109375" style="1" customWidth="1"/>
    <col min="2532" max="2536" width="5.7109375" style="1" customWidth="1"/>
    <col min="2537" max="2537" width="7.28515625" style="1" customWidth="1"/>
    <col min="2538" max="2541" width="5.7109375" style="1"/>
    <col min="2542" max="2542" width="3.42578125" style="1" customWidth="1"/>
    <col min="2543" max="2547" width="5.7109375" style="1" customWidth="1"/>
    <col min="2548" max="2548" width="12.28515625" style="1" customWidth="1"/>
    <col min="2549" max="2549" width="7.5703125" style="1" customWidth="1"/>
    <col min="2550" max="2550" width="7.28515625" style="1" customWidth="1"/>
    <col min="2551" max="2551" width="7.5703125" style="1" customWidth="1"/>
    <col min="2552" max="2552" width="7.28515625" style="1" customWidth="1"/>
    <col min="2553" max="2554" width="5.7109375" style="1" customWidth="1"/>
    <col min="2555" max="2555" width="4.7109375" style="1" customWidth="1"/>
    <col min="2556" max="2556" width="5.7109375" style="1" customWidth="1"/>
    <col min="2557" max="2557" width="4.140625" style="1" customWidth="1"/>
    <col min="2558" max="2558" width="4.7109375" style="1" customWidth="1"/>
    <col min="2559" max="2560" width="5.7109375" style="1" customWidth="1"/>
    <col min="2561" max="2561" width="6.7109375" style="1" customWidth="1"/>
    <col min="2562" max="2567" width="5.7109375" style="1" customWidth="1"/>
    <col min="2568" max="2773" width="11.42578125" style="1" customWidth="1"/>
    <col min="2774" max="2774" width="3.42578125" style="1" customWidth="1"/>
    <col min="2775" max="2779" width="5.7109375" style="1" customWidth="1"/>
    <col min="2780" max="2780" width="9.5703125" style="1" customWidth="1"/>
    <col min="2781" max="2781" width="7.5703125" style="1" customWidth="1"/>
    <col min="2782" max="2782" width="7.28515625" style="1" customWidth="1"/>
    <col min="2783" max="2783" width="7.5703125" style="1" customWidth="1"/>
    <col min="2784" max="2784" width="7.28515625" style="1" customWidth="1"/>
    <col min="2785" max="2786" width="5.7109375" style="1" customWidth="1"/>
    <col min="2787" max="2787" width="4.7109375" style="1" customWidth="1"/>
    <col min="2788" max="2792" width="5.7109375" style="1" customWidth="1"/>
    <col min="2793" max="2793" width="7.28515625" style="1" customWidth="1"/>
    <col min="2794" max="2797" width="5.7109375" style="1"/>
    <col min="2798" max="2798" width="3.42578125" style="1" customWidth="1"/>
    <col min="2799" max="2803" width="5.7109375" style="1" customWidth="1"/>
    <col min="2804" max="2804" width="12.28515625" style="1" customWidth="1"/>
    <col min="2805" max="2805" width="7.5703125" style="1" customWidth="1"/>
    <col min="2806" max="2806" width="7.28515625" style="1" customWidth="1"/>
    <col min="2807" max="2807" width="7.5703125" style="1" customWidth="1"/>
    <col min="2808" max="2808" width="7.28515625" style="1" customWidth="1"/>
    <col min="2809" max="2810" width="5.7109375" style="1" customWidth="1"/>
    <col min="2811" max="2811" width="4.7109375" style="1" customWidth="1"/>
    <col min="2812" max="2812" width="5.7109375" style="1" customWidth="1"/>
    <col min="2813" max="2813" width="4.140625" style="1" customWidth="1"/>
    <col min="2814" max="2814" width="4.7109375" style="1" customWidth="1"/>
    <col min="2815" max="2816" width="5.7109375" style="1" customWidth="1"/>
    <col min="2817" max="2817" width="6.7109375" style="1" customWidth="1"/>
    <col min="2818" max="2823" width="5.7109375" style="1" customWidth="1"/>
    <col min="2824" max="3029" width="11.42578125" style="1" customWidth="1"/>
    <col min="3030" max="3030" width="3.42578125" style="1" customWidth="1"/>
    <col min="3031" max="3035" width="5.7109375" style="1" customWidth="1"/>
    <col min="3036" max="3036" width="9.5703125" style="1" customWidth="1"/>
    <col min="3037" max="3037" width="7.5703125" style="1" customWidth="1"/>
    <col min="3038" max="3038" width="7.28515625" style="1" customWidth="1"/>
    <col min="3039" max="3039" width="7.5703125" style="1" customWidth="1"/>
    <col min="3040" max="3040" width="7.28515625" style="1" customWidth="1"/>
    <col min="3041" max="3042" width="5.7109375" style="1" customWidth="1"/>
    <col min="3043" max="3043" width="4.7109375" style="1" customWidth="1"/>
    <col min="3044" max="3048" width="5.7109375" style="1" customWidth="1"/>
    <col min="3049" max="3049" width="7.28515625" style="1" customWidth="1"/>
    <col min="3050" max="3053" width="5.7109375" style="1"/>
    <col min="3054" max="3054" width="3.42578125" style="1" customWidth="1"/>
    <col min="3055" max="3059" width="5.7109375" style="1" customWidth="1"/>
    <col min="3060" max="3060" width="12.28515625" style="1" customWidth="1"/>
    <col min="3061" max="3061" width="7.5703125" style="1" customWidth="1"/>
    <col min="3062" max="3062" width="7.28515625" style="1" customWidth="1"/>
    <col min="3063" max="3063" width="7.5703125" style="1" customWidth="1"/>
    <col min="3064" max="3064" width="7.28515625" style="1" customWidth="1"/>
    <col min="3065" max="3066" width="5.7109375" style="1" customWidth="1"/>
    <col min="3067" max="3067" width="4.7109375" style="1" customWidth="1"/>
    <col min="3068" max="3068" width="5.7109375" style="1" customWidth="1"/>
    <col min="3069" max="3069" width="4.140625" style="1" customWidth="1"/>
    <col min="3070" max="3070" width="4.7109375" style="1" customWidth="1"/>
    <col min="3071" max="3072" width="5.7109375" style="1" customWidth="1"/>
    <col min="3073" max="3073" width="6.7109375" style="1" customWidth="1"/>
    <col min="3074" max="3079" width="5.7109375" style="1" customWidth="1"/>
    <col min="3080" max="3285" width="11.42578125" style="1" customWidth="1"/>
    <col min="3286" max="3286" width="3.42578125" style="1" customWidth="1"/>
    <col min="3287" max="3291" width="5.7109375" style="1" customWidth="1"/>
    <col min="3292" max="3292" width="9.5703125" style="1" customWidth="1"/>
    <col min="3293" max="3293" width="7.5703125" style="1" customWidth="1"/>
    <col min="3294" max="3294" width="7.28515625" style="1" customWidth="1"/>
    <col min="3295" max="3295" width="7.5703125" style="1" customWidth="1"/>
    <col min="3296" max="3296" width="7.28515625" style="1" customWidth="1"/>
    <col min="3297" max="3298" width="5.7109375" style="1" customWidth="1"/>
    <col min="3299" max="3299" width="4.7109375" style="1" customWidth="1"/>
    <col min="3300" max="3304" width="5.7109375" style="1" customWidth="1"/>
    <col min="3305" max="3305" width="7.28515625" style="1" customWidth="1"/>
    <col min="3306" max="3309" width="5.7109375" style="1"/>
    <col min="3310" max="3310" width="3.42578125" style="1" customWidth="1"/>
    <col min="3311" max="3315" width="5.7109375" style="1" customWidth="1"/>
    <col min="3316" max="3316" width="12.28515625" style="1" customWidth="1"/>
    <col min="3317" max="3317" width="7.5703125" style="1" customWidth="1"/>
    <col min="3318" max="3318" width="7.28515625" style="1" customWidth="1"/>
    <col min="3319" max="3319" width="7.5703125" style="1" customWidth="1"/>
    <col min="3320" max="3320" width="7.28515625" style="1" customWidth="1"/>
    <col min="3321" max="3322" width="5.7109375" style="1" customWidth="1"/>
    <col min="3323" max="3323" width="4.7109375" style="1" customWidth="1"/>
    <col min="3324" max="3324" width="5.7109375" style="1" customWidth="1"/>
    <col min="3325" max="3325" width="4.140625" style="1" customWidth="1"/>
    <col min="3326" max="3326" width="4.7109375" style="1" customWidth="1"/>
    <col min="3327" max="3328" width="5.7109375" style="1" customWidth="1"/>
    <col min="3329" max="3329" width="6.7109375" style="1" customWidth="1"/>
    <col min="3330" max="3335" width="5.7109375" style="1" customWidth="1"/>
    <col min="3336" max="3541" width="11.42578125" style="1" customWidth="1"/>
    <col min="3542" max="3542" width="3.42578125" style="1" customWidth="1"/>
    <col min="3543" max="3547" width="5.7109375" style="1" customWidth="1"/>
    <col min="3548" max="3548" width="9.5703125" style="1" customWidth="1"/>
    <col min="3549" max="3549" width="7.5703125" style="1" customWidth="1"/>
    <col min="3550" max="3550" width="7.28515625" style="1" customWidth="1"/>
    <col min="3551" max="3551" width="7.5703125" style="1" customWidth="1"/>
    <col min="3552" max="3552" width="7.28515625" style="1" customWidth="1"/>
    <col min="3553" max="3554" width="5.7109375" style="1" customWidth="1"/>
    <col min="3555" max="3555" width="4.7109375" style="1" customWidth="1"/>
    <col min="3556" max="3560" width="5.7109375" style="1" customWidth="1"/>
    <col min="3561" max="3561" width="7.28515625" style="1" customWidth="1"/>
    <col min="3562" max="3565" width="5.7109375" style="1"/>
    <col min="3566" max="3566" width="3.42578125" style="1" customWidth="1"/>
    <col min="3567" max="3571" width="5.7109375" style="1" customWidth="1"/>
    <col min="3572" max="3572" width="12.28515625" style="1" customWidth="1"/>
    <col min="3573" max="3573" width="7.5703125" style="1" customWidth="1"/>
    <col min="3574" max="3574" width="7.28515625" style="1" customWidth="1"/>
    <col min="3575" max="3575" width="7.5703125" style="1" customWidth="1"/>
    <col min="3576" max="3576" width="7.28515625" style="1" customWidth="1"/>
    <col min="3577" max="3578" width="5.7109375" style="1" customWidth="1"/>
    <col min="3579" max="3579" width="4.7109375" style="1" customWidth="1"/>
    <col min="3580" max="3580" width="5.7109375" style="1" customWidth="1"/>
    <col min="3581" max="3581" width="4.140625" style="1" customWidth="1"/>
    <col min="3582" max="3582" width="4.7109375" style="1" customWidth="1"/>
    <col min="3583" max="3584" width="5.7109375" style="1" customWidth="1"/>
    <col min="3585" max="3585" width="6.7109375" style="1" customWidth="1"/>
    <col min="3586" max="3591" width="5.7109375" style="1" customWidth="1"/>
    <col min="3592" max="3797" width="11.42578125" style="1" customWidth="1"/>
    <col min="3798" max="3798" width="3.42578125" style="1" customWidth="1"/>
    <col min="3799" max="3803" width="5.7109375" style="1" customWidth="1"/>
    <col min="3804" max="3804" width="9.5703125" style="1" customWidth="1"/>
    <col min="3805" max="3805" width="7.5703125" style="1" customWidth="1"/>
    <col min="3806" max="3806" width="7.28515625" style="1" customWidth="1"/>
    <col min="3807" max="3807" width="7.5703125" style="1" customWidth="1"/>
    <col min="3808" max="3808" width="7.28515625" style="1" customWidth="1"/>
    <col min="3809" max="3810" width="5.7109375" style="1" customWidth="1"/>
    <col min="3811" max="3811" width="4.7109375" style="1" customWidth="1"/>
    <col min="3812" max="3816" width="5.7109375" style="1" customWidth="1"/>
    <col min="3817" max="3817" width="7.28515625" style="1" customWidth="1"/>
    <col min="3818" max="3821" width="5.7109375" style="1"/>
    <col min="3822" max="3822" width="3.42578125" style="1" customWidth="1"/>
    <col min="3823" max="3827" width="5.7109375" style="1" customWidth="1"/>
    <col min="3828" max="3828" width="12.28515625" style="1" customWidth="1"/>
    <col min="3829" max="3829" width="7.5703125" style="1" customWidth="1"/>
    <col min="3830" max="3830" width="7.28515625" style="1" customWidth="1"/>
    <col min="3831" max="3831" width="7.5703125" style="1" customWidth="1"/>
    <col min="3832" max="3832" width="7.28515625" style="1" customWidth="1"/>
    <col min="3833" max="3834" width="5.7109375" style="1" customWidth="1"/>
    <col min="3835" max="3835" width="4.7109375" style="1" customWidth="1"/>
    <col min="3836" max="3836" width="5.7109375" style="1" customWidth="1"/>
    <col min="3837" max="3837" width="4.140625" style="1" customWidth="1"/>
    <col min="3838" max="3838" width="4.7109375" style="1" customWidth="1"/>
    <col min="3839" max="3840" width="5.7109375" style="1" customWidth="1"/>
    <col min="3841" max="3841" width="6.7109375" style="1" customWidth="1"/>
    <col min="3842" max="3847" width="5.7109375" style="1" customWidth="1"/>
    <col min="3848" max="4053" width="11.42578125" style="1" customWidth="1"/>
    <col min="4054" max="4054" width="3.42578125" style="1" customWidth="1"/>
    <col min="4055" max="4059" width="5.7109375" style="1" customWidth="1"/>
    <col min="4060" max="4060" width="9.5703125" style="1" customWidth="1"/>
    <col min="4061" max="4061" width="7.5703125" style="1" customWidth="1"/>
    <col min="4062" max="4062" width="7.28515625" style="1" customWidth="1"/>
    <col min="4063" max="4063" width="7.5703125" style="1" customWidth="1"/>
    <col min="4064" max="4064" width="7.28515625" style="1" customWidth="1"/>
    <col min="4065" max="4066" width="5.7109375" style="1" customWidth="1"/>
    <col min="4067" max="4067" width="4.7109375" style="1" customWidth="1"/>
    <col min="4068" max="4072" width="5.7109375" style="1" customWidth="1"/>
    <col min="4073" max="4073" width="7.28515625" style="1" customWidth="1"/>
    <col min="4074" max="4077" width="5.7109375" style="1"/>
    <col min="4078" max="4078" width="3.42578125" style="1" customWidth="1"/>
    <col min="4079" max="4083" width="5.7109375" style="1" customWidth="1"/>
    <col min="4084" max="4084" width="12.28515625" style="1" customWidth="1"/>
    <col min="4085" max="4085" width="7.5703125" style="1" customWidth="1"/>
    <col min="4086" max="4086" width="7.28515625" style="1" customWidth="1"/>
    <col min="4087" max="4087" width="7.5703125" style="1" customWidth="1"/>
    <col min="4088" max="4088" width="7.28515625" style="1" customWidth="1"/>
    <col min="4089" max="4090" width="5.7109375" style="1" customWidth="1"/>
    <col min="4091" max="4091" width="4.7109375" style="1" customWidth="1"/>
    <col min="4092" max="4092" width="5.7109375" style="1" customWidth="1"/>
    <col min="4093" max="4093" width="4.140625" style="1" customWidth="1"/>
    <col min="4094" max="4094" width="4.7109375" style="1" customWidth="1"/>
    <col min="4095" max="4096" width="5.7109375" style="1" customWidth="1"/>
    <col min="4097" max="4097" width="6.7109375" style="1" customWidth="1"/>
    <col min="4098" max="4103" width="5.7109375" style="1" customWidth="1"/>
    <col min="4104" max="4309" width="11.42578125" style="1" customWidth="1"/>
    <col min="4310" max="4310" width="3.42578125" style="1" customWidth="1"/>
    <col min="4311" max="4315" width="5.7109375" style="1" customWidth="1"/>
    <col min="4316" max="4316" width="9.5703125" style="1" customWidth="1"/>
    <col min="4317" max="4317" width="7.5703125" style="1" customWidth="1"/>
    <col min="4318" max="4318" width="7.28515625" style="1" customWidth="1"/>
    <col min="4319" max="4319" width="7.5703125" style="1" customWidth="1"/>
    <col min="4320" max="4320" width="7.28515625" style="1" customWidth="1"/>
    <col min="4321" max="4322" width="5.7109375" style="1" customWidth="1"/>
    <col min="4323" max="4323" width="4.7109375" style="1" customWidth="1"/>
    <col min="4324" max="4328" width="5.7109375" style="1" customWidth="1"/>
    <col min="4329" max="4329" width="7.28515625" style="1" customWidth="1"/>
    <col min="4330" max="4333" width="5.7109375" style="1"/>
    <col min="4334" max="4334" width="3.42578125" style="1" customWidth="1"/>
    <col min="4335" max="4339" width="5.7109375" style="1" customWidth="1"/>
    <col min="4340" max="4340" width="12.28515625" style="1" customWidth="1"/>
    <col min="4341" max="4341" width="7.5703125" style="1" customWidth="1"/>
    <col min="4342" max="4342" width="7.28515625" style="1" customWidth="1"/>
    <col min="4343" max="4343" width="7.5703125" style="1" customWidth="1"/>
    <col min="4344" max="4344" width="7.28515625" style="1" customWidth="1"/>
    <col min="4345" max="4346" width="5.7109375" style="1" customWidth="1"/>
    <col min="4347" max="4347" width="4.7109375" style="1" customWidth="1"/>
    <col min="4348" max="4348" width="5.7109375" style="1" customWidth="1"/>
    <col min="4349" max="4349" width="4.140625" style="1" customWidth="1"/>
    <col min="4350" max="4350" width="4.7109375" style="1" customWidth="1"/>
    <col min="4351" max="4352" width="5.7109375" style="1" customWidth="1"/>
    <col min="4353" max="4353" width="6.7109375" style="1" customWidth="1"/>
    <col min="4354" max="4359" width="5.7109375" style="1" customWidth="1"/>
    <col min="4360" max="4565" width="11.42578125" style="1" customWidth="1"/>
    <col min="4566" max="4566" width="3.42578125" style="1" customWidth="1"/>
    <col min="4567" max="4571" width="5.7109375" style="1" customWidth="1"/>
    <col min="4572" max="4572" width="9.5703125" style="1" customWidth="1"/>
    <col min="4573" max="4573" width="7.5703125" style="1" customWidth="1"/>
    <col min="4574" max="4574" width="7.28515625" style="1" customWidth="1"/>
    <col min="4575" max="4575" width="7.5703125" style="1" customWidth="1"/>
    <col min="4576" max="4576" width="7.28515625" style="1" customWidth="1"/>
    <col min="4577" max="4578" width="5.7109375" style="1" customWidth="1"/>
    <col min="4579" max="4579" width="4.7109375" style="1" customWidth="1"/>
    <col min="4580" max="4584" width="5.7109375" style="1" customWidth="1"/>
    <col min="4585" max="4585" width="7.28515625" style="1" customWidth="1"/>
    <col min="4586" max="4589" width="5.7109375" style="1"/>
    <col min="4590" max="4590" width="3.42578125" style="1" customWidth="1"/>
    <col min="4591" max="4595" width="5.7109375" style="1" customWidth="1"/>
    <col min="4596" max="4596" width="12.28515625" style="1" customWidth="1"/>
    <col min="4597" max="4597" width="7.5703125" style="1" customWidth="1"/>
    <col min="4598" max="4598" width="7.28515625" style="1" customWidth="1"/>
    <col min="4599" max="4599" width="7.5703125" style="1" customWidth="1"/>
    <col min="4600" max="4600" width="7.28515625" style="1" customWidth="1"/>
    <col min="4601" max="4602" width="5.7109375" style="1" customWidth="1"/>
    <col min="4603" max="4603" width="4.7109375" style="1" customWidth="1"/>
    <col min="4604" max="4604" width="5.7109375" style="1" customWidth="1"/>
    <col min="4605" max="4605" width="4.140625" style="1" customWidth="1"/>
    <col min="4606" max="4606" width="4.7109375" style="1" customWidth="1"/>
    <col min="4607" max="4608" width="5.7109375" style="1" customWidth="1"/>
    <col min="4609" max="4609" width="6.7109375" style="1" customWidth="1"/>
    <col min="4610" max="4615" width="5.7109375" style="1" customWidth="1"/>
    <col min="4616" max="4821" width="11.42578125" style="1" customWidth="1"/>
    <col min="4822" max="4822" width="3.42578125" style="1" customWidth="1"/>
    <col min="4823" max="4827" width="5.7109375" style="1" customWidth="1"/>
    <col min="4828" max="4828" width="9.5703125" style="1" customWidth="1"/>
    <col min="4829" max="4829" width="7.5703125" style="1" customWidth="1"/>
    <col min="4830" max="4830" width="7.28515625" style="1" customWidth="1"/>
    <col min="4831" max="4831" width="7.5703125" style="1" customWidth="1"/>
    <col min="4832" max="4832" width="7.28515625" style="1" customWidth="1"/>
    <col min="4833" max="4834" width="5.7109375" style="1" customWidth="1"/>
    <col min="4835" max="4835" width="4.7109375" style="1" customWidth="1"/>
    <col min="4836" max="4840" width="5.7109375" style="1" customWidth="1"/>
    <col min="4841" max="4841" width="7.28515625" style="1" customWidth="1"/>
    <col min="4842" max="4845" width="5.7109375" style="1"/>
    <col min="4846" max="4846" width="3.42578125" style="1" customWidth="1"/>
    <col min="4847" max="4851" width="5.7109375" style="1" customWidth="1"/>
    <col min="4852" max="4852" width="12.28515625" style="1" customWidth="1"/>
    <col min="4853" max="4853" width="7.5703125" style="1" customWidth="1"/>
    <col min="4854" max="4854" width="7.28515625" style="1" customWidth="1"/>
    <col min="4855" max="4855" width="7.5703125" style="1" customWidth="1"/>
    <col min="4856" max="4856" width="7.28515625" style="1" customWidth="1"/>
    <col min="4857" max="4858" width="5.7109375" style="1" customWidth="1"/>
    <col min="4859" max="4859" width="4.7109375" style="1" customWidth="1"/>
    <col min="4860" max="4860" width="5.7109375" style="1" customWidth="1"/>
    <col min="4861" max="4861" width="4.140625" style="1" customWidth="1"/>
    <col min="4862" max="4862" width="4.7109375" style="1" customWidth="1"/>
    <col min="4863" max="4864" width="5.7109375" style="1" customWidth="1"/>
    <col min="4865" max="4865" width="6.7109375" style="1" customWidth="1"/>
    <col min="4866" max="4871" width="5.7109375" style="1" customWidth="1"/>
    <col min="4872" max="5077" width="11.42578125" style="1" customWidth="1"/>
    <col min="5078" max="5078" width="3.42578125" style="1" customWidth="1"/>
    <col min="5079" max="5083" width="5.7109375" style="1" customWidth="1"/>
    <col min="5084" max="5084" width="9.5703125" style="1" customWidth="1"/>
    <col min="5085" max="5085" width="7.5703125" style="1" customWidth="1"/>
    <col min="5086" max="5086" width="7.28515625" style="1" customWidth="1"/>
    <col min="5087" max="5087" width="7.5703125" style="1" customWidth="1"/>
    <col min="5088" max="5088" width="7.28515625" style="1" customWidth="1"/>
    <col min="5089" max="5090" width="5.7109375" style="1" customWidth="1"/>
    <col min="5091" max="5091" width="4.7109375" style="1" customWidth="1"/>
    <col min="5092" max="5096" width="5.7109375" style="1" customWidth="1"/>
    <col min="5097" max="5097" width="7.28515625" style="1" customWidth="1"/>
    <col min="5098" max="5101" width="5.7109375" style="1"/>
    <col min="5102" max="5102" width="3.42578125" style="1" customWidth="1"/>
    <col min="5103" max="5107" width="5.7109375" style="1" customWidth="1"/>
    <col min="5108" max="5108" width="12.28515625" style="1" customWidth="1"/>
    <col min="5109" max="5109" width="7.5703125" style="1" customWidth="1"/>
    <col min="5110" max="5110" width="7.28515625" style="1" customWidth="1"/>
    <col min="5111" max="5111" width="7.5703125" style="1" customWidth="1"/>
    <col min="5112" max="5112" width="7.28515625" style="1" customWidth="1"/>
    <col min="5113" max="5114" width="5.7109375" style="1" customWidth="1"/>
    <col min="5115" max="5115" width="4.7109375" style="1" customWidth="1"/>
    <col min="5116" max="5116" width="5.7109375" style="1" customWidth="1"/>
    <col min="5117" max="5117" width="4.140625" style="1" customWidth="1"/>
    <col min="5118" max="5118" width="4.7109375" style="1" customWidth="1"/>
    <col min="5119" max="5120" width="5.7109375" style="1" customWidth="1"/>
    <col min="5121" max="5121" width="6.7109375" style="1" customWidth="1"/>
    <col min="5122" max="5127" width="5.7109375" style="1" customWidth="1"/>
    <col min="5128" max="5333" width="11.42578125" style="1" customWidth="1"/>
    <col min="5334" max="5334" width="3.42578125" style="1" customWidth="1"/>
    <col min="5335" max="5339" width="5.7109375" style="1" customWidth="1"/>
    <col min="5340" max="5340" width="9.5703125" style="1" customWidth="1"/>
    <col min="5341" max="5341" width="7.5703125" style="1" customWidth="1"/>
    <col min="5342" max="5342" width="7.28515625" style="1" customWidth="1"/>
    <col min="5343" max="5343" width="7.5703125" style="1" customWidth="1"/>
    <col min="5344" max="5344" width="7.28515625" style="1" customWidth="1"/>
    <col min="5345" max="5346" width="5.7109375" style="1" customWidth="1"/>
    <col min="5347" max="5347" width="4.7109375" style="1" customWidth="1"/>
    <col min="5348" max="5352" width="5.7109375" style="1" customWidth="1"/>
    <col min="5353" max="5353" width="7.28515625" style="1" customWidth="1"/>
    <col min="5354" max="5357" width="5.7109375" style="1"/>
    <col min="5358" max="5358" width="3.42578125" style="1" customWidth="1"/>
    <col min="5359" max="5363" width="5.7109375" style="1" customWidth="1"/>
    <col min="5364" max="5364" width="12.28515625" style="1" customWidth="1"/>
    <col min="5365" max="5365" width="7.5703125" style="1" customWidth="1"/>
    <col min="5366" max="5366" width="7.28515625" style="1" customWidth="1"/>
    <col min="5367" max="5367" width="7.5703125" style="1" customWidth="1"/>
    <col min="5368" max="5368" width="7.28515625" style="1" customWidth="1"/>
    <col min="5369" max="5370" width="5.7109375" style="1" customWidth="1"/>
    <col min="5371" max="5371" width="4.7109375" style="1" customWidth="1"/>
    <col min="5372" max="5372" width="5.7109375" style="1" customWidth="1"/>
    <col min="5373" max="5373" width="4.140625" style="1" customWidth="1"/>
    <col min="5374" max="5374" width="4.7109375" style="1" customWidth="1"/>
    <col min="5375" max="5376" width="5.7109375" style="1" customWidth="1"/>
    <col min="5377" max="5377" width="6.7109375" style="1" customWidth="1"/>
    <col min="5378" max="5383" width="5.7109375" style="1" customWidth="1"/>
    <col min="5384" max="5589" width="11.42578125" style="1" customWidth="1"/>
    <col min="5590" max="5590" width="3.42578125" style="1" customWidth="1"/>
    <col min="5591" max="5595" width="5.7109375" style="1" customWidth="1"/>
    <col min="5596" max="5596" width="9.5703125" style="1" customWidth="1"/>
    <col min="5597" max="5597" width="7.5703125" style="1" customWidth="1"/>
    <col min="5598" max="5598" width="7.28515625" style="1" customWidth="1"/>
    <col min="5599" max="5599" width="7.5703125" style="1" customWidth="1"/>
    <col min="5600" max="5600" width="7.28515625" style="1" customWidth="1"/>
    <col min="5601" max="5602" width="5.7109375" style="1" customWidth="1"/>
    <col min="5603" max="5603" width="4.7109375" style="1" customWidth="1"/>
    <col min="5604" max="5608" width="5.7109375" style="1" customWidth="1"/>
    <col min="5609" max="5609" width="7.28515625" style="1" customWidth="1"/>
    <col min="5610" max="5613" width="5.7109375" style="1"/>
    <col min="5614" max="5614" width="3.42578125" style="1" customWidth="1"/>
    <col min="5615" max="5619" width="5.7109375" style="1" customWidth="1"/>
    <col min="5620" max="5620" width="12.28515625" style="1" customWidth="1"/>
    <col min="5621" max="5621" width="7.5703125" style="1" customWidth="1"/>
    <col min="5622" max="5622" width="7.28515625" style="1" customWidth="1"/>
    <col min="5623" max="5623" width="7.5703125" style="1" customWidth="1"/>
    <col min="5624" max="5624" width="7.28515625" style="1" customWidth="1"/>
    <col min="5625" max="5626" width="5.7109375" style="1" customWidth="1"/>
    <col min="5627" max="5627" width="4.7109375" style="1" customWidth="1"/>
    <col min="5628" max="5628" width="5.7109375" style="1" customWidth="1"/>
    <col min="5629" max="5629" width="4.140625" style="1" customWidth="1"/>
    <col min="5630" max="5630" width="4.7109375" style="1" customWidth="1"/>
    <col min="5631" max="5632" width="5.7109375" style="1" customWidth="1"/>
    <col min="5633" max="5633" width="6.7109375" style="1" customWidth="1"/>
    <col min="5634" max="5639" width="5.7109375" style="1" customWidth="1"/>
    <col min="5640" max="5845" width="11.42578125" style="1" customWidth="1"/>
    <col min="5846" max="5846" width="3.42578125" style="1" customWidth="1"/>
    <col min="5847" max="5851" width="5.7109375" style="1" customWidth="1"/>
    <col min="5852" max="5852" width="9.5703125" style="1" customWidth="1"/>
    <col min="5853" max="5853" width="7.5703125" style="1" customWidth="1"/>
    <col min="5854" max="5854" width="7.28515625" style="1" customWidth="1"/>
    <col min="5855" max="5855" width="7.5703125" style="1" customWidth="1"/>
    <col min="5856" max="5856" width="7.28515625" style="1" customWidth="1"/>
    <col min="5857" max="5858" width="5.7109375" style="1" customWidth="1"/>
    <col min="5859" max="5859" width="4.7109375" style="1" customWidth="1"/>
    <col min="5860" max="5864" width="5.7109375" style="1" customWidth="1"/>
    <col min="5865" max="5865" width="7.28515625" style="1" customWidth="1"/>
    <col min="5866" max="5869" width="5.7109375" style="1"/>
    <col min="5870" max="5870" width="3.42578125" style="1" customWidth="1"/>
    <col min="5871" max="5875" width="5.7109375" style="1" customWidth="1"/>
    <col min="5876" max="5876" width="12.28515625" style="1" customWidth="1"/>
    <col min="5877" max="5877" width="7.5703125" style="1" customWidth="1"/>
    <col min="5878" max="5878" width="7.28515625" style="1" customWidth="1"/>
    <col min="5879" max="5879" width="7.5703125" style="1" customWidth="1"/>
    <col min="5880" max="5880" width="7.28515625" style="1" customWidth="1"/>
    <col min="5881" max="5882" width="5.7109375" style="1" customWidth="1"/>
    <col min="5883" max="5883" width="4.7109375" style="1" customWidth="1"/>
    <col min="5884" max="5884" width="5.7109375" style="1" customWidth="1"/>
    <col min="5885" max="5885" width="4.140625" style="1" customWidth="1"/>
    <col min="5886" max="5886" width="4.7109375" style="1" customWidth="1"/>
    <col min="5887" max="5888" width="5.7109375" style="1" customWidth="1"/>
    <col min="5889" max="5889" width="6.7109375" style="1" customWidth="1"/>
    <col min="5890" max="5895" width="5.7109375" style="1" customWidth="1"/>
    <col min="5896" max="6101" width="11.42578125" style="1" customWidth="1"/>
    <col min="6102" max="6102" width="3.42578125" style="1" customWidth="1"/>
    <col min="6103" max="6107" width="5.7109375" style="1" customWidth="1"/>
    <col min="6108" max="6108" width="9.5703125" style="1" customWidth="1"/>
    <col min="6109" max="6109" width="7.5703125" style="1" customWidth="1"/>
    <col min="6110" max="6110" width="7.28515625" style="1" customWidth="1"/>
    <col min="6111" max="6111" width="7.5703125" style="1" customWidth="1"/>
    <col min="6112" max="6112" width="7.28515625" style="1" customWidth="1"/>
    <col min="6113" max="6114" width="5.7109375" style="1" customWidth="1"/>
    <col min="6115" max="6115" width="4.7109375" style="1" customWidth="1"/>
    <col min="6116" max="6120" width="5.7109375" style="1" customWidth="1"/>
    <col min="6121" max="6121" width="7.28515625" style="1" customWidth="1"/>
    <col min="6122" max="6125" width="5.7109375" style="1"/>
    <col min="6126" max="6126" width="3.42578125" style="1" customWidth="1"/>
    <col min="6127" max="6131" width="5.7109375" style="1" customWidth="1"/>
    <col min="6132" max="6132" width="12.28515625" style="1" customWidth="1"/>
    <col min="6133" max="6133" width="7.5703125" style="1" customWidth="1"/>
    <col min="6134" max="6134" width="7.28515625" style="1" customWidth="1"/>
    <col min="6135" max="6135" width="7.5703125" style="1" customWidth="1"/>
    <col min="6136" max="6136" width="7.28515625" style="1" customWidth="1"/>
    <col min="6137" max="6138" width="5.7109375" style="1" customWidth="1"/>
    <col min="6139" max="6139" width="4.7109375" style="1" customWidth="1"/>
    <col min="6140" max="6140" width="5.7109375" style="1" customWidth="1"/>
    <col min="6141" max="6141" width="4.140625" style="1" customWidth="1"/>
    <col min="6142" max="6142" width="4.7109375" style="1" customWidth="1"/>
    <col min="6143" max="6144" width="5.7109375" style="1" customWidth="1"/>
    <col min="6145" max="6145" width="6.7109375" style="1" customWidth="1"/>
    <col min="6146" max="6151" width="5.7109375" style="1" customWidth="1"/>
    <col min="6152" max="6357" width="11.42578125" style="1" customWidth="1"/>
    <col min="6358" max="6358" width="3.42578125" style="1" customWidth="1"/>
    <col min="6359" max="6363" width="5.7109375" style="1" customWidth="1"/>
    <col min="6364" max="6364" width="9.5703125" style="1" customWidth="1"/>
    <col min="6365" max="6365" width="7.5703125" style="1" customWidth="1"/>
    <col min="6366" max="6366" width="7.28515625" style="1" customWidth="1"/>
    <col min="6367" max="6367" width="7.5703125" style="1" customWidth="1"/>
    <col min="6368" max="6368" width="7.28515625" style="1" customWidth="1"/>
    <col min="6369" max="6370" width="5.7109375" style="1" customWidth="1"/>
    <col min="6371" max="6371" width="4.7109375" style="1" customWidth="1"/>
    <col min="6372" max="6376" width="5.7109375" style="1" customWidth="1"/>
    <col min="6377" max="6377" width="7.28515625" style="1" customWidth="1"/>
    <col min="6378" max="6381" width="5.7109375" style="1"/>
    <col min="6382" max="6382" width="3.42578125" style="1" customWidth="1"/>
    <col min="6383" max="6387" width="5.7109375" style="1" customWidth="1"/>
    <col min="6388" max="6388" width="12.28515625" style="1" customWidth="1"/>
    <col min="6389" max="6389" width="7.5703125" style="1" customWidth="1"/>
    <col min="6390" max="6390" width="7.28515625" style="1" customWidth="1"/>
    <col min="6391" max="6391" width="7.5703125" style="1" customWidth="1"/>
    <col min="6392" max="6392" width="7.28515625" style="1" customWidth="1"/>
    <col min="6393" max="6394" width="5.7109375" style="1" customWidth="1"/>
    <col min="6395" max="6395" width="4.7109375" style="1" customWidth="1"/>
    <col min="6396" max="6396" width="5.7109375" style="1" customWidth="1"/>
    <col min="6397" max="6397" width="4.140625" style="1" customWidth="1"/>
    <col min="6398" max="6398" width="4.7109375" style="1" customWidth="1"/>
    <col min="6399" max="6400" width="5.7109375" style="1" customWidth="1"/>
    <col min="6401" max="6401" width="6.7109375" style="1" customWidth="1"/>
    <col min="6402" max="6407" width="5.7109375" style="1" customWidth="1"/>
    <col min="6408" max="6613" width="11.42578125" style="1" customWidth="1"/>
    <col min="6614" max="6614" width="3.42578125" style="1" customWidth="1"/>
    <col min="6615" max="6619" width="5.7109375" style="1" customWidth="1"/>
    <col min="6620" max="6620" width="9.5703125" style="1" customWidth="1"/>
    <col min="6621" max="6621" width="7.5703125" style="1" customWidth="1"/>
    <col min="6622" max="6622" width="7.28515625" style="1" customWidth="1"/>
    <col min="6623" max="6623" width="7.5703125" style="1" customWidth="1"/>
    <col min="6624" max="6624" width="7.28515625" style="1" customWidth="1"/>
    <col min="6625" max="6626" width="5.7109375" style="1" customWidth="1"/>
    <col min="6627" max="6627" width="4.7109375" style="1" customWidth="1"/>
    <col min="6628" max="6632" width="5.7109375" style="1" customWidth="1"/>
    <col min="6633" max="6633" width="7.28515625" style="1" customWidth="1"/>
    <col min="6634" max="6637" width="5.7109375" style="1"/>
    <col min="6638" max="6638" width="3.42578125" style="1" customWidth="1"/>
    <col min="6639" max="6643" width="5.7109375" style="1" customWidth="1"/>
    <col min="6644" max="6644" width="12.28515625" style="1" customWidth="1"/>
    <col min="6645" max="6645" width="7.5703125" style="1" customWidth="1"/>
    <col min="6646" max="6646" width="7.28515625" style="1" customWidth="1"/>
    <col min="6647" max="6647" width="7.5703125" style="1" customWidth="1"/>
    <col min="6648" max="6648" width="7.28515625" style="1" customWidth="1"/>
    <col min="6649" max="6650" width="5.7109375" style="1" customWidth="1"/>
    <col min="6651" max="6651" width="4.7109375" style="1" customWidth="1"/>
    <col min="6652" max="6652" width="5.7109375" style="1" customWidth="1"/>
    <col min="6653" max="6653" width="4.140625" style="1" customWidth="1"/>
    <col min="6654" max="6654" width="4.7109375" style="1" customWidth="1"/>
    <col min="6655" max="6656" width="5.7109375" style="1" customWidth="1"/>
    <col min="6657" max="6657" width="6.7109375" style="1" customWidth="1"/>
    <col min="6658" max="6663" width="5.7109375" style="1" customWidth="1"/>
    <col min="6664" max="6869" width="11.42578125" style="1" customWidth="1"/>
    <col min="6870" max="6870" width="3.42578125" style="1" customWidth="1"/>
    <col min="6871" max="6875" width="5.7109375" style="1" customWidth="1"/>
    <col min="6876" max="6876" width="9.5703125" style="1" customWidth="1"/>
    <col min="6877" max="6877" width="7.5703125" style="1" customWidth="1"/>
    <col min="6878" max="6878" width="7.28515625" style="1" customWidth="1"/>
    <col min="6879" max="6879" width="7.5703125" style="1" customWidth="1"/>
    <col min="6880" max="6880" width="7.28515625" style="1" customWidth="1"/>
    <col min="6881" max="6882" width="5.7109375" style="1" customWidth="1"/>
    <col min="6883" max="6883" width="4.7109375" style="1" customWidth="1"/>
    <col min="6884" max="6888" width="5.7109375" style="1" customWidth="1"/>
    <col min="6889" max="6889" width="7.28515625" style="1" customWidth="1"/>
    <col min="6890" max="6893" width="5.7109375" style="1"/>
    <col min="6894" max="6894" width="3.42578125" style="1" customWidth="1"/>
    <col min="6895" max="6899" width="5.7109375" style="1" customWidth="1"/>
    <col min="6900" max="6900" width="12.28515625" style="1" customWidth="1"/>
    <col min="6901" max="6901" width="7.5703125" style="1" customWidth="1"/>
    <col min="6902" max="6902" width="7.28515625" style="1" customWidth="1"/>
    <col min="6903" max="6903" width="7.5703125" style="1" customWidth="1"/>
    <col min="6904" max="6904" width="7.28515625" style="1" customWidth="1"/>
    <col min="6905" max="6906" width="5.7109375" style="1" customWidth="1"/>
    <col min="6907" max="6907" width="4.7109375" style="1" customWidth="1"/>
    <col min="6908" max="6908" width="5.7109375" style="1" customWidth="1"/>
    <col min="6909" max="6909" width="4.140625" style="1" customWidth="1"/>
    <col min="6910" max="6910" width="4.7109375" style="1" customWidth="1"/>
    <col min="6911" max="6912" width="5.7109375" style="1" customWidth="1"/>
    <col min="6913" max="6913" width="6.7109375" style="1" customWidth="1"/>
    <col min="6914" max="6919" width="5.7109375" style="1" customWidth="1"/>
    <col min="6920" max="7125" width="11.42578125" style="1" customWidth="1"/>
    <col min="7126" max="7126" width="3.42578125" style="1" customWidth="1"/>
    <col min="7127" max="7131" width="5.7109375" style="1" customWidth="1"/>
    <col min="7132" max="7132" width="9.5703125" style="1" customWidth="1"/>
    <col min="7133" max="7133" width="7.5703125" style="1" customWidth="1"/>
    <col min="7134" max="7134" width="7.28515625" style="1" customWidth="1"/>
    <col min="7135" max="7135" width="7.5703125" style="1" customWidth="1"/>
    <col min="7136" max="7136" width="7.28515625" style="1" customWidth="1"/>
    <col min="7137" max="7138" width="5.7109375" style="1" customWidth="1"/>
    <col min="7139" max="7139" width="4.7109375" style="1" customWidth="1"/>
    <col min="7140" max="7144" width="5.7109375" style="1" customWidth="1"/>
    <col min="7145" max="7145" width="7.28515625" style="1" customWidth="1"/>
    <col min="7146" max="7149" width="5.7109375" style="1"/>
    <col min="7150" max="7150" width="3.42578125" style="1" customWidth="1"/>
    <col min="7151" max="7155" width="5.7109375" style="1" customWidth="1"/>
    <col min="7156" max="7156" width="12.28515625" style="1" customWidth="1"/>
    <col min="7157" max="7157" width="7.5703125" style="1" customWidth="1"/>
    <col min="7158" max="7158" width="7.28515625" style="1" customWidth="1"/>
    <col min="7159" max="7159" width="7.5703125" style="1" customWidth="1"/>
    <col min="7160" max="7160" width="7.28515625" style="1" customWidth="1"/>
    <col min="7161" max="7162" width="5.7109375" style="1" customWidth="1"/>
    <col min="7163" max="7163" width="4.7109375" style="1" customWidth="1"/>
    <col min="7164" max="7164" width="5.7109375" style="1" customWidth="1"/>
    <col min="7165" max="7165" width="4.140625" style="1" customWidth="1"/>
    <col min="7166" max="7166" width="4.7109375" style="1" customWidth="1"/>
    <col min="7167" max="7168" width="5.7109375" style="1" customWidth="1"/>
    <col min="7169" max="7169" width="6.7109375" style="1" customWidth="1"/>
    <col min="7170" max="7175" width="5.7109375" style="1" customWidth="1"/>
    <col min="7176" max="7381" width="11.42578125" style="1" customWidth="1"/>
    <col min="7382" max="7382" width="3.42578125" style="1" customWidth="1"/>
    <col min="7383" max="7387" width="5.7109375" style="1" customWidth="1"/>
    <col min="7388" max="7388" width="9.5703125" style="1" customWidth="1"/>
    <col min="7389" max="7389" width="7.5703125" style="1" customWidth="1"/>
    <col min="7390" max="7390" width="7.28515625" style="1" customWidth="1"/>
    <col min="7391" max="7391" width="7.5703125" style="1" customWidth="1"/>
    <col min="7392" max="7392" width="7.28515625" style="1" customWidth="1"/>
    <col min="7393" max="7394" width="5.7109375" style="1" customWidth="1"/>
    <col min="7395" max="7395" width="4.7109375" style="1" customWidth="1"/>
    <col min="7396" max="7400" width="5.7109375" style="1" customWidth="1"/>
    <col min="7401" max="7401" width="7.28515625" style="1" customWidth="1"/>
    <col min="7402" max="7405" width="5.7109375" style="1"/>
    <col min="7406" max="7406" width="3.42578125" style="1" customWidth="1"/>
    <col min="7407" max="7411" width="5.7109375" style="1" customWidth="1"/>
    <col min="7412" max="7412" width="12.28515625" style="1" customWidth="1"/>
    <col min="7413" max="7413" width="7.5703125" style="1" customWidth="1"/>
    <col min="7414" max="7414" width="7.28515625" style="1" customWidth="1"/>
    <col min="7415" max="7415" width="7.5703125" style="1" customWidth="1"/>
    <col min="7416" max="7416" width="7.28515625" style="1" customWidth="1"/>
    <col min="7417" max="7418" width="5.7109375" style="1" customWidth="1"/>
    <col min="7419" max="7419" width="4.7109375" style="1" customWidth="1"/>
    <col min="7420" max="7420" width="5.7109375" style="1" customWidth="1"/>
    <col min="7421" max="7421" width="4.140625" style="1" customWidth="1"/>
    <col min="7422" max="7422" width="4.7109375" style="1" customWidth="1"/>
    <col min="7423" max="7424" width="5.7109375" style="1" customWidth="1"/>
    <col min="7425" max="7425" width="6.7109375" style="1" customWidth="1"/>
    <col min="7426" max="7431" width="5.7109375" style="1" customWidth="1"/>
    <col min="7432" max="7637" width="11.42578125" style="1" customWidth="1"/>
    <col min="7638" max="7638" width="3.42578125" style="1" customWidth="1"/>
    <col min="7639" max="7643" width="5.7109375" style="1" customWidth="1"/>
    <col min="7644" max="7644" width="9.5703125" style="1" customWidth="1"/>
    <col min="7645" max="7645" width="7.5703125" style="1" customWidth="1"/>
    <col min="7646" max="7646" width="7.28515625" style="1" customWidth="1"/>
    <col min="7647" max="7647" width="7.5703125" style="1" customWidth="1"/>
    <col min="7648" max="7648" width="7.28515625" style="1" customWidth="1"/>
    <col min="7649" max="7650" width="5.7109375" style="1" customWidth="1"/>
    <col min="7651" max="7651" width="4.7109375" style="1" customWidth="1"/>
    <col min="7652" max="7656" width="5.7109375" style="1" customWidth="1"/>
    <col min="7657" max="7657" width="7.28515625" style="1" customWidth="1"/>
    <col min="7658" max="7661" width="5.7109375" style="1"/>
    <col min="7662" max="7662" width="3.42578125" style="1" customWidth="1"/>
    <col min="7663" max="7667" width="5.7109375" style="1" customWidth="1"/>
    <col min="7668" max="7668" width="12.28515625" style="1" customWidth="1"/>
    <col min="7669" max="7669" width="7.5703125" style="1" customWidth="1"/>
    <col min="7670" max="7670" width="7.28515625" style="1" customWidth="1"/>
    <col min="7671" max="7671" width="7.5703125" style="1" customWidth="1"/>
    <col min="7672" max="7672" width="7.28515625" style="1" customWidth="1"/>
    <col min="7673" max="7674" width="5.7109375" style="1" customWidth="1"/>
    <col min="7675" max="7675" width="4.7109375" style="1" customWidth="1"/>
    <col min="7676" max="7676" width="5.7109375" style="1" customWidth="1"/>
    <col min="7677" max="7677" width="4.140625" style="1" customWidth="1"/>
    <col min="7678" max="7678" width="4.7109375" style="1" customWidth="1"/>
    <col min="7679" max="7680" width="5.7109375" style="1" customWidth="1"/>
    <col min="7681" max="7681" width="6.7109375" style="1" customWidth="1"/>
    <col min="7682" max="7687" width="5.7109375" style="1" customWidth="1"/>
    <col min="7688" max="7893" width="11.42578125" style="1" customWidth="1"/>
    <col min="7894" max="7894" width="3.42578125" style="1" customWidth="1"/>
    <col min="7895" max="7899" width="5.7109375" style="1" customWidth="1"/>
    <col min="7900" max="7900" width="9.5703125" style="1" customWidth="1"/>
    <col min="7901" max="7901" width="7.5703125" style="1" customWidth="1"/>
    <col min="7902" max="7902" width="7.28515625" style="1" customWidth="1"/>
    <col min="7903" max="7903" width="7.5703125" style="1" customWidth="1"/>
    <col min="7904" max="7904" width="7.28515625" style="1" customWidth="1"/>
    <col min="7905" max="7906" width="5.7109375" style="1" customWidth="1"/>
    <col min="7907" max="7907" width="4.7109375" style="1" customWidth="1"/>
    <col min="7908" max="7912" width="5.7109375" style="1" customWidth="1"/>
    <col min="7913" max="7913" width="7.28515625" style="1" customWidth="1"/>
    <col min="7914" max="7917" width="5.7109375" style="1"/>
    <col min="7918" max="7918" width="3.42578125" style="1" customWidth="1"/>
    <col min="7919" max="7923" width="5.7109375" style="1" customWidth="1"/>
    <col min="7924" max="7924" width="12.28515625" style="1" customWidth="1"/>
    <col min="7925" max="7925" width="7.5703125" style="1" customWidth="1"/>
    <col min="7926" max="7926" width="7.28515625" style="1" customWidth="1"/>
    <col min="7927" max="7927" width="7.5703125" style="1" customWidth="1"/>
    <col min="7928" max="7928" width="7.28515625" style="1" customWidth="1"/>
    <col min="7929" max="7930" width="5.7109375" style="1" customWidth="1"/>
    <col min="7931" max="7931" width="4.7109375" style="1" customWidth="1"/>
    <col min="7932" max="7932" width="5.7109375" style="1" customWidth="1"/>
    <col min="7933" max="7933" width="4.140625" style="1" customWidth="1"/>
    <col min="7934" max="7934" width="4.7109375" style="1" customWidth="1"/>
    <col min="7935" max="7936" width="5.7109375" style="1" customWidth="1"/>
    <col min="7937" max="7937" width="6.7109375" style="1" customWidth="1"/>
    <col min="7938" max="7943" width="5.7109375" style="1" customWidth="1"/>
    <col min="7944" max="8149" width="11.42578125" style="1" customWidth="1"/>
    <col min="8150" max="8150" width="3.42578125" style="1" customWidth="1"/>
    <col min="8151" max="8155" width="5.7109375" style="1" customWidth="1"/>
    <col min="8156" max="8156" width="9.5703125" style="1" customWidth="1"/>
    <col min="8157" max="8157" width="7.5703125" style="1" customWidth="1"/>
    <col min="8158" max="8158" width="7.28515625" style="1" customWidth="1"/>
    <col min="8159" max="8159" width="7.5703125" style="1" customWidth="1"/>
    <col min="8160" max="8160" width="7.28515625" style="1" customWidth="1"/>
    <col min="8161" max="8162" width="5.7109375" style="1" customWidth="1"/>
    <col min="8163" max="8163" width="4.7109375" style="1" customWidth="1"/>
    <col min="8164" max="8168" width="5.7109375" style="1" customWidth="1"/>
    <col min="8169" max="8169" width="7.28515625" style="1" customWidth="1"/>
    <col min="8170" max="8173" width="5.7109375" style="1"/>
    <col min="8174" max="8174" width="3.42578125" style="1" customWidth="1"/>
    <col min="8175" max="8179" width="5.7109375" style="1" customWidth="1"/>
    <col min="8180" max="8180" width="12.28515625" style="1" customWidth="1"/>
    <col min="8181" max="8181" width="7.5703125" style="1" customWidth="1"/>
    <col min="8182" max="8182" width="7.28515625" style="1" customWidth="1"/>
    <col min="8183" max="8183" width="7.5703125" style="1" customWidth="1"/>
    <col min="8184" max="8184" width="7.28515625" style="1" customWidth="1"/>
    <col min="8185" max="8186" width="5.7109375" style="1" customWidth="1"/>
    <col min="8187" max="8187" width="4.7109375" style="1" customWidth="1"/>
    <col min="8188" max="8188" width="5.7109375" style="1" customWidth="1"/>
    <col min="8189" max="8189" width="4.140625" style="1" customWidth="1"/>
    <col min="8190" max="8190" width="4.7109375" style="1" customWidth="1"/>
    <col min="8191" max="8192" width="5.7109375" style="1" customWidth="1"/>
    <col min="8193" max="8193" width="6.7109375" style="1" customWidth="1"/>
    <col min="8194" max="8199" width="5.7109375" style="1" customWidth="1"/>
    <col min="8200" max="8405" width="11.42578125" style="1" customWidth="1"/>
    <col min="8406" max="8406" width="3.42578125" style="1" customWidth="1"/>
    <col min="8407" max="8411" width="5.7109375" style="1" customWidth="1"/>
    <col min="8412" max="8412" width="9.5703125" style="1" customWidth="1"/>
    <col min="8413" max="8413" width="7.5703125" style="1" customWidth="1"/>
    <col min="8414" max="8414" width="7.28515625" style="1" customWidth="1"/>
    <col min="8415" max="8415" width="7.5703125" style="1" customWidth="1"/>
    <col min="8416" max="8416" width="7.28515625" style="1" customWidth="1"/>
    <col min="8417" max="8418" width="5.7109375" style="1" customWidth="1"/>
    <col min="8419" max="8419" width="4.7109375" style="1" customWidth="1"/>
    <col min="8420" max="8424" width="5.7109375" style="1" customWidth="1"/>
    <col min="8425" max="8425" width="7.28515625" style="1" customWidth="1"/>
    <col min="8426" max="8429" width="5.7109375" style="1"/>
    <col min="8430" max="8430" width="3.42578125" style="1" customWidth="1"/>
    <col min="8431" max="8435" width="5.7109375" style="1" customWidth="1"/>
    <col min="8436" max="8436" width="12.28515625" style="1" customWidth="1"/>
    <col min="8437" max="8437" width="7.5703125" style="1" customWidth="1"/>
    <col min="8438" max="8438" width="7.28515625" style="1" customWidth="1"/>
    <col min="8439" max="8439" width="7.5703125" style="1" customWidth="1"/>
    <col min="8440" max="8440" width="7.28515625" style="1" customWidth="1"/>
    <col min="8441" max="8442" width="5.7109375" style="1" customWidth="1"/>
    <col min="8443" max="8443" width="4.7109375" style="1" customWidth="1"/>
    <col min="8444" max="8444" width="5.7109375" style="1" customWidth="1"/>
    <col min="8445" max="8445" width="4.140625" style="1" customWidth="1"/>
    <col min="8446" max="8446" width="4.7109375" style="1" customWidth="1"/>
    <col min="8447" max="8448" width="5.7109375" style="1" customWidth="1"/>
    <col min="8449" max="8449" width="6.7109375" style="1" customWidth="1"/>
    <col min="8450" max="8455" width="5.7109375" style="1" customWidth="1"/>
    <col min="8456" max="8661" width="11.42578125" style="1" customWidth="1"/>
    <col min="8662" max="8662" width="3.42578125" style="1" customWidth="1"/>
    <col min="8663" max="8667" width="5.7109375" style="1" customWidth="1"/>
    <col min="8668" max="8668" width="9.5703125" style="1" customWidth="1"/>
    <col min="8669" max="8669" width="7.5703125" style="1" customWidth="1"/>
    <col min="8670" max="8670" width="7.28515625" style="1" customWidth="1"/>
    <col min="8671" max="8671" width="7.5703125" style="1" customWidth="1"/>
    <col min="8672" max="8672" width="7.28515625" style="1" customWidth="1"/>
    <col min="8673" max="8674" width="5.7109375" style="1" customWidth="1"/>
    <col min="8675" max="8675" width="4.7109375" style="1" customWidth="1"/>
    <col min="8676" max="8680" width="5.7109375" style="1" customWidth="1"/>
    <col min="8681" max="8681" width="7.28515625" style="1" customWidth="1"/>
    <col min="8682" max="8685" width="5.7109375" style="1"/>
    <col min="8686" max="8686" width="3.42578125" style="1" customWidth="1"/>
    <col min="8687" max="8691" width="5.7109375" style="1" customWidth="1"/>
    <col min="8692" max="8692" width="12.28515625" style="1" customWidth="1"/>
    <col min="8693" max="8693" width="7.5703125" style="1" customWidth="1"/>
    <col min="8694" max="8694" width="7.28515625" style="1" customWidth="1"/>
    <col min="8695" max="8695" width="7.5703125" style="1" customWidth="1"/>
    <col min="8696" max="8696" width="7.28515625" style="1" customWidth="1"/>
    <col min="8697" max="8698" width="5.7109375" style="1" customWidth="1"/>
    <col min="8699" max="8699" width="4.7109375" style="1" customWidth="1"/>
    <col min="8700" max="8700" width="5.7109375" style="1" customWidth="1"/>
    <col min="8701" max="8701" width="4.140625" style="1" customWidth="1"/>
    <col min="8702" max="8702" width="4.7109375" style="1" customWidth="1"/>
    <col min="8703" max="8704" width="5.7109375" style="1" customWidth="1"/>
    <col min="8705" max="8705" width="6.7109375" style="1" customWidth="1"/>
    <col min="8706" max="8711" width="5.7109375" style="1" customWidth="1"/>
    <col min="8712" max="8917" width="11.42578125" style="1" customWidth="1"/>
    <col min="8918" max="8918" width="3.42578125" style="1" customWidth="1"/>
    <col min="8919" max="8923" width="5.7109375" style="1" customWidth="1"/>
    <col min="8924" max="8924" width="9.5703125" style="1" customWidth="1"/>
    <col min="8925" max="8925" width="7.5703125" style="1" customWidth="1"/>
    <col min="8926" max="8926" width="7.28515625" style="1" customWidth="1"/>
    <col min="8927" max="8927" width="7.5703125" style="1" customWidth="1"/>
    <col min="8928" max="8928" width="7.28515625" style="1" customWidth="1"/>
    <col min="8929" max="8930" width="5.7109375" style="1" customWidth="1"/>
    <col min="8931" max="8931" width="4.7109375" style="1" customWidth="1"/>
    <col min="8932" max="8936" width="5.7109375" style="1" customWidth="1"/>
    <col min="8937" max="8937" width="7.28515625" style="1" customWidth="1"/>
    <col min="8938" max="8941" width="5.7109375" style="1"/>
    <col min="8942" max="8942" width="3.42578125" style="1" customWidth="1"/>
    <col min="8943" max="8947" width="5.7109375" style="1" customWidth="1"/>
    <col min="8948" max="8948" width="12.28515625" style="1" customWidth="1"/>
    <col min="8949" max="8949" width="7.5703125" style="1" customWidth="1"/>
    <col min="8950" max="8950" width="7.28515625" style="1" customWidth="1"/>
    <col min="8951" max="8951" width="7.5703125" style="1" customWidth="1"/>
    <col min="8952" max="8952" width="7.28515625" style="1" customWidth="1"/>
    <col min="8953" max="8954" width="5.7109375" style="1" customWidth="1"/>
    <col min="8955" max="8955" width="4.7109375" style="1" customWidth="1"/>
    <col min="8956" max="8956" width="5.7109375" style="1" customWidth="1"/>
    <col min="8957" max="8957" width="4.140625" style="1" customWidth="1"/>
    <col min="8958" max="8958" width="4.7109375" style="1" customWidth="1"/>
    <col min="8959" max="8960" width="5.7109375" style="1" customWidth="1"/>
    <col min="8961" max="8961" width="6.7109375" style="1" customWidth="1"/>
    <col min="8962" max="8967" width="5.7109375" style="1" customWidth="1"/>
    <col min="8968" max="9173" width="11.42578125" style="1" customWidth="1"/>
    <col min="9174" max="9174" width="3.42578125" style="1" customWidth="1"/>
    <col min="9175" max="9179" width="5.7109375" style="1" customWidth="1"/>
    <col min="9180" max="9180" width="9.5703125" style="1" customWidth="1"/>
    <col min="9181" max="9181" width="7.5703125" style="1" customWidth="1"/>
    <col min="9182" max="9182" width="7.28515625" style="1" customWidth="1"/>
    <col min="9183" max="9183" width="7.5703125" style="1" customWidth="1"/>
    <col min="9184" max="9184" width="7.28515625" style="1" customWidth="1"/>
    <col min="9185" max="9186" width="5.7109375" style="1" customWidth="1"/>
    <col min="9187" max="9187" width="4.7109375" style="1" customWidth="1"/>
    <col min="9188" max="9192" width="5.7109375" style="1" customWidth="1"/>
    <col min="9193" max="9193" width="7.28515625" style="1" customWidth="1"/>
    <col min="9194" max="9197" width="5.7109375" style="1"/>
    <col min="9198" max="9198" width="3.42578125" style="1" customWidth="1"/>
    <col min="9199" max="9203" width="5.7109375" style="1" customWidth="1"/>
    <col min="9204" max="9204" width="12.28515625" style="1" customWidth="1"/>
    <col min="9205" max="9205" width="7.5703125" style="1" customWidth="1"/>
    <col min="9206" max="9206" width="7.28515625" style="1" customWidth="1"/>
    <col min="9207" max="9207" width="7.5703125" style="1" customWidth="1"/>
    <col min="9208" max="9208" width="7.28515625" style="1" customWidth="1"/>
    <col min="9209" max="9210" width="5.7109375" style="1" customWidth="1"/>
    <col min="9211" max="9211" width="4.7109375" style="1" customWidth="1"/>
    <col min="9212" max="9212" width="5.7109375" style="1" customWidth="1"/>
    <col min="9213" max="9213" width="4.140625" style="1" customWidth="1"/>
    <col min="9214" max="9214" width="4.7109375" style="1" customWidth="1"/>
    <col min="9215" max="9216" width="5.7109375" style="1" customWidth="1"/>
    <col min="9217" max="9217" width="6.7109375" style="1" customWidth="1"/>
    <col min="9218" max="9223" width="5.7109375" style="1" customWidth="1"/>
    <col min="9224" max="9429" width="11.42578125" style="1" customWidth="1"/>
    <col min="9430" max="9430" width="3.42578125" style="1" customWidth="1"/>
    <col min="9431" max="9435" width="5.7109375" style="1" customWidth="1"/>
    <col min="9436" max="9436" width="9.5703125" style="1" customWidth="1"/>
    <col min="9437" max="9437" width="7.5703125" style="1" customWidth="1"/>
    <col min="9438" max="9438" width="7.28515625" style="1" customWidth="1"/>
    <col min="9439" max="9439" width="7.5703125" style="1" customWidth="1"/>
    <col min="9440" max="9440" width="7.28515625" style="1" customWidth="1"/>
    <col min="9441" max="9442" width="5.7109375" style="1" customWidth="1"/>
    <col min="9443" max="9443" width="4.7109375" style="1" customWidth="1"/>
    <col min="9444" max="9448" width="5.7109375" style="1" customWidth="1"/>
    <col min="9449" max="9449" width="7.28515625" style="1" customWidth="1"/>
    <col min="9450" max="9453" width="5.7109375" style="1"/>
    <col min="9454" max="9454" width="3.42578125" style="1" customWidth="1"/>
    <col min="9455" max="9459" width="5.7109375" style="1" customWidth="1"/>
    <col min="9460" max="9460" width="12.28515625" style="1" customWidth="1"/>
    <col min="9461" max="9461" width="7.5703125" style="1" customWidth="1"/>
    <col min="9462" max="9462" width="7.28515625" style="1" customWidth="1"/>
    <col min="9463" max="9463" width="7.5703125" style="1" customWidth="1"/>
    <col min="9464" max="9464" width="7.28515625" style="1" customWidth="1"/>
    <col min="9465" max="9466" width="5.7109375" style="1" customWidth="1"/>
    <col min="9467" max="9467" width="4.7109375" style="1" customWidth="1"/>
    <col min="9468" max="9468" width="5.7109375" style="1" customWidth="1"/>
    <col min="9469" max="9469" width="4.140625" style="1" customWidth="1"/>
    <col min="9470" max="9470" width="4.7109375" style="1" customWidth="1"/>
    <col min="9471" max="9472" width="5.7109375" style="1" customWidth="1"/>
    <col min="9473" max="9473" width="6.7109375" style="1" customWidth="1"/>
    <col min="9474" max="9479" width="5.7109375" style="1" customWidth="1"/>
    <col min="9480" max="9685" width="11.42578125" style="1" customWidth="1"/>
    <col min="9686" max="9686" width="3.42578125" style="1" customWidth="1"/>
    <col min="9687" max="9691" width="5.7109375" style="1" customWidth="1"/>
    <col min="9692" max="9692" width="9.5703125" style="1" customWidth="1"/>
    <col min="9693" max="9693" width="7.5703125" style="1" customWidth="1"/>
    <col min="9694" max="9694" width="7.28515625" style="1" customWidth="1"/>
    <col min="9695" max="9695" width="7.5703125" style="1" customWidth="1"/>
    <col min="9696" max="9696" width="7.28515625" style="1" customWidth="1"/>
    <col min="9697" max="9698" width="5.7109375" style="1" customWidth="1"/>
    <col min="9699" max="9699" width="4.7109375" style="1" customWidth="1"/>
    <col min="9700" max="9704" width="5.7109375" style="1" customWidth="1"/>
    <col min="9705" max="9705" width="7.28515625" style="1" customWidth="1"/>
    <col min="9706" max="9709" width="5.7109375" style="1"/>
    <col min="9710" max="9710" width="3.42578125" style="1" customWidth="1"/>
    <col min="9711" max="9715" width="5.7109375" style="1" customWidth="1"/>
    <col min="9716" max="9716" width="12.28515625" style="1" customWidth="1"/>
    <col min="9717" max="9717" width="7.5703125" style="1" customWidth="1"/>
    <col min="9718" max="9718" width="7.28515625" style="1" customWidth="1"/>
    <col min="9719" max="9719" width="7.5703125" style="1" customWidth="1"/>
    <col min="9720" max="9720" width="7.28515625" style="1" customWidth="1"/>
    <col min="9721" max="9722" width="5.7109375" style="1" customWidth="1"/>
    <col min="9723" max="9723" width="4.7109375" style="1" customWidth="1"/>
    <col min="9724" max="9724" width="5.7109375" style="1" customWidth="1"/>
    <col min="9725" max="9725" width="4.140625" style="1" customWidth="1"/>
    <col min="9726" max="9726" width="4.7109375" style="1" customWidth="1"/>
    <col min="9727" max="9728" width="5.7109375" style="1" customWidth="1"/>
    <col min="9729" max="9729" width="6.7109375" style="1" customWidth="1"/>
    <col min="9730" max="9735" width="5.7109375" style="1" customWidth="1"/>
    <col min="9736" max="9941" width="11.42578125" style="1" customWidth="1"/>
    <col min="9942" max="9942" width="3.42578125" style="1" customWidth="1"/>
    <col min="9943" max="9947" width="5.7109375" style="1" customWidth="1"/>
    <col min="9948" max="9948" width="9.5703125" style="1" customWidth="1"/>
    <col min="9949" max="9949" width="7.5703125" style="1" customWidth="1"/>
    <col min="9950" max="9950" width="7.28515625" style="1" customWidth="1"/>
    <col min="9951" max="9951" width="7.5703125" style="1" customWidth="1"/>
    <col min="9952" max="9952" width="7.28515625" style="1" customWidth="1"/>
    <col min="9953" max="9954" width="5.7109375" style="1" customWidth="1"/>
    <col min="9955" max="9955" width="4.7109375" style="1" customWidth="1"/>
    <col min="9956" max="9960" width="5.7109375" style="1" customWidth="1"/>
    <col min="9961" max="9961" width="7.28515625" style="1" customWidth="1"/>
    <col min="9962" max="9965" width="5.7109375" style="1"/>
    <col min="9966" max="9966" width="3.42578125" style="1" customWidth="1"/>
    <col min="9967" max="9971" width="5.7109375" style="1" customWidth="1"/>
    <col min="9972" max="9972" width="12.28515625" style="1" customWidth="1"/>
    <col min="9973" max="9973" width="7.5703125" style="1" customWidth="1"/>
    <col min="9974" max="9974" width="7.28515625" style="1" customWidth="1"/>
    <col min="9975" max="9975" width="7.5703125" style="1" customWidth="1"/>
    <col min="9976" max="9976" width="7.28515625" style="1" customWidth="1"/>
    <col min="9977" max="9978" width="5.7109375" style="1" customWidth="1"/>
    <col min="9979" max="9979" width="4.7109375" style="1" customWidth="1"/>
    <col min="9980" max="9980" width="5.7109375" style="1" customWidth="1"/>
    <col min="9981" max="9981" width="4.140625" style="1" customWidth="1"/>
    <col min="9982" max="9982" width="4.7109375" style="1" customWidth="1"/>
    <col min="9983" max="9984" width="5.7109375" style="1" customWidth="1"/>
    <col min="9985" max="9985" width="6.7109375" style="1" customWidth="1"/>
    <col min="9986" max="9991" width="5.7109375" style="1" customWidth="1"/>
    <col min="9992" max="10197" width="11.42578125" style="1" customWidth="1"/>
    <col min="10198" max="10198" width="3.42578125" style="1" customWidth="1"/>
    <col min="10199" max="10203" width="5.7109375" style="1" customWidth="1"/>
    <col min="10204" max="10204" width="9.5703125" style="1" customWidth="1"/>
    <col min="10205" max="10205" width="7.5703125" style="1" customWidth="1"/>
    <col min="10206" max="10206" width="7.28515625" style="1" customWidth="1"/>
    <col min="10207" max="10207" width="7.5703125" style="1" customWidth="1"/>
    <col min="10208" max="10208" width="7.28515625" style="1" customWidth="1"/>
    <col min="10209" max="10210" width="5.7109375" style="1" customWidth="1"/>
    <col min="10211" max="10211" width="4.7109375" style="1" customWidth="1"/>
    <col min="10212" max="10216" width="5.7109375" style="1" customWidth="1"/>
    <col min="10217" max="10217" width="7.28515625" style="1" customWidth="1"/>
    <col min="10218" max="10221" width="5.7109375" style="1"/>
    <col min="10222" max="10222" width="3.42578125" style="1" customWidth="1"/>
    <col min="10223" max="10227" width="5.7109375" style="1" customWidth="1"/>
    <col min="10228" max="10228" width="12.28515625" style="1" customWidth="1"/>
    <col min="10229" max="10229" width="7.5703125" style="1" customWidth="1"/>
    <col min="10230" max="10230" width="7.28515625" style="1" customWidth="1"/>
    <col min="10231" max="10231" width="7.5703125" style="1" customWidth="1"/>
    <col min="10232" max="10232" width="7.28515625" style="1" customWidth="1"/>
    <col min="10233" max="10234" width="5.7109375" style="1" customWidth="1"/>
    <col min="10235" max="10235" width="4.7109375" style="1" customWidth="1"/>
    <col min="10236" max="10236" width="5.7109375" style="1" customWidth="1"/>
    <col min="10237" max="10237" width="4.140625" style="1" customWidth="1"/>
    <col min="10238" max="10238" width="4.7109375" style="1" customWidth="1"/>
    <col min="10239" max="10240" width="5.7109375" style="1" customWidth="1"/>
    <col min="10241" max="10241" width="6.7109375" style="1" customWidth="1"/>
    <col min="10242" max="10247" width="5.7109375" style="1" customWidth="1"/>
    <col min="10248" max="10453" width="11.42578125" style="1" customWidth="1"/>
    <col min="10454" max="10454" width="3.42578125" style="1" customWidth="1"/>
    <col min="10455" max="10459" width="5.7109375" style="1" customWidth="1"/>
    <col min="10460" max="10460" width="9.5703125" style="1" customWidth="1"/>
    <col min="10461" max="10461" width="7.5703125" style="1" customWidth="1"/>
    <col min="10462" max="10462" width="7.28515625" style="1" customWidth="1"/>
    <col min="10463" max="10463" width="7.5703125" style="1" customWidth="1"/>
    <col min="10464" max="10464" width="7.28515625" style="1" customWidth="1"/>
    <col min="10465" max="10466" width="5.7109375" style="1" customWidth="1"/>
    <col min="10467" max="10467" width="4.7109375" style="1" customWidth="1"/>
    <col min="10468" max="10472" width="5.7109375" style="1" customWidth="1"/>
    <col min="10473" max="10473" width="7.28515625" style="1" customWidth="1"/>
    <col min="10474" max="10477" width="5.7109375" style="1"/>
    <col min="10478" max="10478" width="3.42578125" style="1" customWidth="1"/>
    <col min="10479" max="10483" width="5.7109375" style="1" customWidth="1"/>
    <col min="10484" max="10484" width="12.28515625" style="1" customWidth="1"/>
    <col min="10485" max="10485" width="7.5703125" style="1" customWidth="1"/>
    <col min="10486" max="10486" width="7.28515625" style="1" customWidth="1"/>
    <col min="10487" max="10487" width="7.5703125" style="1" customWidth="1"/>
    <col min="10488" max="10488" width="7.28515625" style="1" customWidth="1"/>
    <col min="10489" max="10490" width="5.7109375" style="1" customWidth="1"/>
    <col min="10491" max="10491" width="4.7109375" style="1" customWidth="1"/>
    <col min="10492" max="10492" width="5.7109375" style="1" customWidth="1"/>
    <col min="10493" max="10493" width="4.140625" style="1" customWidth="1"/>
    <col min="10494" max="10494" width="4.7109375" style="1" customWidth="1"/>
    <col min="10495" max="10496" width="5.7109375" style="1" customWidth="1"/>
    <col min="10497" max="10497" width="6.7109375" style="1" customWidth="1"/>
    <col min="10498" max="10503" width="5.7109375" style="1" customWidth="1"/>
    <col min="10504" max="10709" width="11.42578125" style="1" customWidth="1"/>
    <col min="10710" max="10710" width="3.42578125" style="1" customWidth="1"/>
    <col min="10711" max="10715" width="5.7109375" style="1" customWidth="1"/>
    <col min="10716" max="10716" width="9.5703125" style="1" customWidth="1"/>
    <col min="10717" max="10717" width="7.5703125" style="1" customWidth="1"/>
    <col min="10718" max="10718" width="7.28515625" style="1" customWidth="1"/>
    <col min="10719" max="10719" width="7.5703125" style="1" customWidth="1"/>
    <col min="10720" max="10720" width="7.28515625" style="1" customWidth="1"/>
    <col min="10721" max="10722" width="5.7109375" style="1" customWidth="1"/>
    <col min="10723" max="10723" width="4.7109375" style="1" customWidth="1"/>
    <col min="10724" max="10728" width="5.7109375" style="1" customWidth="1"/>
    <col min="10729" max="10729" width="7.28515625" style="1" customWidth="1"/>
    <col min="10730" max="10733" width="5.7109375" style="1"/>
    <col min="10734" max="10734" width="3.42578125" style="1" customWidth="1"/>
    <col min="10735" max="10739" width="5.7109375" style="1" customWidth="1"/>
    <col min="10740" max="10740" width="12.28515625" style="1" customWidth="1"/>
    <col min="10741" max="10741" width="7.5703125" style="1" customWidth="1"/>
    <col min="10742" max="10742" width="7.28515625" style="1" customWidth="1"/>
    <col min="10743" max="10743" width="7.5703125" style="1" customWidth="1"/>
    <col min="10744" max="10744" width="7.28515625" style="1" customWidth="1"/>
    <col min="10745" max="10746" width="5.7109375" style="1" customWidth="1"/>
    <col min="10747" max="10747" width="4.7109375" style="1" customWidth="1"/>
    <col min="10748" max="10748" width="5.7109375" style="1" customWidth="1"/>
    <col min="10749" max="10749" width="4.140625" style="1" customWidth="1"/>
    <col min="10750" max="10750" width="4.7109375" style="1" customWidth="1"/>
    <col min="10751" max="10752" width="5.7109375" style="1" customWidth="1"/>
    <col min="10753" max="10753" width="6.7109375" style="1" customWidth="1"/>
    <col min="10754" max="10759" width="5.7109375" style="1" customWidth="1"/>
    <col min="10760" max="10965" width="11.42578125" style="1" customWidth="1"/>
    <col min="10966" max="10966" width="3.42578125" style="1" customWidth="1"/>
    <col min="10967" max="10971" width="5.7109375" style="1" customWidth="1"/>
    <col min="10972" max="10972" width="9.5703125" style="1" customWidth="1"/>
    <col min="10973" max="10973" width="7.5703125" style="1" customWidth="1"/>
    <col min="10974" max="10974" width="7.28515625" style="1" customWidth="1"/>
    <col min="10975" max="10975" width="7.5703125" style="1" customWidth="1"/>
    <col min="10976" max="10976" width="7.28515625" style="1" customWidth="1"/>
    <col min="10977" max="10978" width="5.7109375" style="1" customWidth="1"/>
    <col min="10979" max="10979" width="4.7109375" style="1" customWidth="1"/>
    <col min="10980" max="10984" width="5.7109375" style="1" customWidth="1"/>
    <col min="10985" max="10985" width="7.28515625" style="1" customWidth="1"/>
    <col min="10986" max="10989" width="5.7109375" style="1"/>
    <col min="10990" max="10990" width="3.42578125" style="1" customWidth="1"/>
    <col min="10991" max="10995" width="5.7109375" style="1" customWidth="1"/>
    <col min="10996" max="10996" width="12.28515625" style="1" customWidth="1"/>
    <col min="10997" max="10997" width="7.5703125" style="1" customWidth="1"/>
    <col min="10998" max="10998" width="7.28515625" style="1" customWidth="1"/>
    <col min="10999" max="10999" width="7.5703125" style="1" customWidth="1"/>
    <col min="11000" max="11000" width="7.28515625" style="1" customWidth="1"/>
    <col min="11001" max="11002" width="5.7109375" style="1" customWidth="1"/>
    <col min="11003" max="11003" width="4.7109375" style="1" customWidth="1"/>
    <col min="11004" max="11004" width="5.7109375" style="1" customWidth="1"/>
    <col min="11005" max="11005" width="4.140625" style="1" customWidth="1"/>
    <col min="11006" max="11006" width="4.7109375" style="1" customWidth="1"/>
    <col min="11007" max="11008" width="5.7109375" style="1" customWidth="1"/>
    <col min="11009" max="11009" width="6.7109375" style="1" customWidth="1"/>
    <col min="11010" max="11015" width="5.7109375" style="1" customWidth="1"/>
    <col min="11016" max="11221" width="11.42578125" style="1" customWidth="1"/>
    <col min="11222" max="11222" width="3.42578125" style="1" customWidth="1"/>
    <col min="11223" max="11227" width="5.7109375" style="1" customWidth="1"/>
    <col min="11228" max="11228" width="9.5703125" style="1" customWidth="1"/>
    <col min="11229" max="11229" width="7.5703125" style="1" customWidth="1"/>
    <col min="11230" max="11230" width="7.28515625" style="1" customWidth="1"/>
    <col min="11231" max="11231" width="7.5703125" style="1" customWidth="1"/>
    <col min="11232" max="11232" width="7.28515625" style="1" customWidth="1"/>
    <col min="11233" max="11234" width="5.7109375" style="1" customWidth="1"/>
    <col min="11235" max="11235" width="4.7109375" style="1" customWidth="1"/>
    <col min="11236" max="11240" width="5.7109375" style="1" customWidth="1"/>
    <col min="11241" max="11241" width="7.28515625" style="1" customWidth="1"/>
    <col min="11242" max="11245" width="5.7109375" style="1"/>
    <col min="11246" max="11246" width="3.42578125" style="1" customWidth="1"/>
    <col min="11247" max="11251" width="5.7109375" style="1" customWidth="1"/>
    <col min="11252" max="11252" width="12.28515625" style="1" customWidth="1"/>
    <col min="11253" max="11253" width="7.5703125" style="1" customWidth="1"/>
    <col min="11254" max="11254" width="7.28515625" style="1" customWidth="1"/>
    <col min="11255" max="11255" width="7.5703125" style="1" customWidth="1"/>
    <col min="11256" max="11256" width="7.28515625" style="1" customWidth="1"/>
    <col min="11257" max="11258" width="5.7109375" style="1" customWidth="1"/>
    <col min="11259" max="11259" width="4.7109375" style="1" customWidth="1"/>
    <col min="11260" max="11260" width="5.7109375" style="1" customWidth="1"/>
    <col min="11261" max="11261" width="4.140625" style="1" customWidth="1"/>
    <col min="11262" max="11262" width="4.7109375" style="1" customWidth="1"/>
    <col min="11263" max="11264" width="5.7109375" style="1" customWidth="1"/>
    <col min="11265" max="11265" width="6.7109375" style="1" customWidth="1"/>
    <col min="11266" max="11271" width="5.7109375" style="1" customWidth="1"/>
    <col min="11272" max="11477" width="11.42578125" style="1" customWidth="1"/>
    <col min="11478" max="11478" width="3.42578125" style="1" customWidth="1"/>
    <col min="11479" max="11483" width="5.7109375" style="1" customWidth="1"/>
    <col min="11484" max="11484" width="9.5703125" style="1" customWidth="1"/>
    <col min="11485" max="11485" width="7.5703125" style="1" customWidth="1"/>
    <col min="11486" max="11486" width="7.28515625" style="1" customWidth="1"/>
    <col min="11487" max="11487" width="7.5703125" style="1" customWidth="1"/>
    <col min="11488" max="11488" width="7.28515625" style="1" customWidth="1"/>
    <col min="11489" max="11490" width="5.7109375" style="1" customWidth="1"/>
    <col min="11491" max="11491" width="4.7109375" style="1" customWidth="1"/>
    <col min="11492" max="11496" width="5.7109375" style="1" customWidth="1"/>
    <col min="11497" max="11497" width="7.28515625" style="1" customWidth="1"/>
    <col min="11498" max="11501" width="5.7109375" style="1"/>
    <col min="11502" max="11502" width="3.42578125" style="1" customWidth="1"/>
    <col min="11503" max="11507" width="5.7109375" style="1" customWidth="1"/>
    <col min="11508" max="11508" width="12.28515625" style="1" customWidth="1"/>
    <col min="11509" max="11509" width="7.5703125" style="1" customWidth="1"/>
    <col min="11510" max="11510" width="7.28515625" style="1" customWidth="1"/>
    <col min="11511" max="11511" width="7.5703125" style="1" customWidth="1"/>
    <col min="11512" max="11512" width="7.28515625" style="1" customWidth="1"/>
    <col min="11513" max="11514" width="5.7109375" style="1" customWidth="1"/>
    <col min="11515" max="11515" width="4.7109375" style="1" customWidth="1"/>
    <col min="11516" max="11516" width="5.7109375" style="1" customWidth="1"/>
    <col min="11517" max="11517" width="4.140625" style="1" customWidth="1"/>
    <col min="11518" max="11518" width="4.7109375" style="1" customWidth="1"/>
    <col min="11519" max="11520" width="5.7109375" style="1" customWidth="1"/>
    <col min="11521" max="11521" width="6.7109375" style="1" customWidth="1"/>
    <col min="11522" max="11527" width="5.7109375" style="1" customWidth="1"/>
    <col min="11528" max="11733" width="11.42578125" style="1" customWidth="1"/>
    <col min="11734" max="11734" width="3.42578125" style="1" customWidth="1"/>
    <col min="11735" max="11739" width="5.7109375" style="1" customWidth="1"/>
    <col min="11740" max="11740" width="9.5703125" style="1" customWidth="1"/>
    <col min="11741" max="11741" width="7.5703125" style="1" customWidth="1"/>
    <col min="11742" max="11742" width="7.28515625" style="1" customWidth="1"/>
    <col min="11743" max="11743" width="7.5703125" style="1" customWidth="1"/>
    <col min="11744" max="11744" width="7.28515625" style="1" customWidth="1"/>
    <col min="11745" max="11746" width="5.7109375" style="1" customWidth="1"/>
    <col min="11747" max="11747" width="4.7109375" style="1" customWidth="1"/>
    <col min="11748" max="11752" width="5.7109375" style="1" customWidth="1"/>
    <col min="11753" max="11753" width="7.28515625" style="1" customWidth="1"/>
    <col min="11754" max="11757" width="5.7109375" style="1"/>
    <col min="11758" max="11758" width="3.42578125" style="1" customWidth="1"/>
    <col min="11759" max="11763" width="5.7109375" style="1" customWidth="1"/>
    <col min="11764" max="11764" width="12.28515625" style="1" customWidth="1"/>
    <col min="11765" max="11765" width="7.5703125" style="1" customWidth="1"/>
    <col min="11766" max="11766" width="7.28515625" style="1" customWidth="1"/>
    <col min="11767" max="11767" width="7.5703125" style="1" customWidth="1"/>
    <col min="11768" max="11768" width="7.28515625" style="1" customWidth="1"/>
    <col min="11769" max="11770" width="5.7109375" style="1" customWidth="1"/>
    <col min="11771" max="11771" width="4.7109375" style="1" customWidth="1"/>
    <col min="11772" max="11772" width="5.7109375" style="1" customWidth="1"/>
    <col min="11773" max="11773" width="4.140625" style="1" customWidth="1"/>
    <col min="11774" max="11774" width="4.7109375" style="1" customWidth="1"/>
    <col min="11775" max="11776" width="5.7109375" style="1" customWidth="1"/>
    <col min="11777" max="11777" width="6.7109375" style="1" customWidth="1"/>
    <col min="11778" max="11783" width="5.7109375" style="1" customWidth="1"/>
    <col min="11784" max="11989" width="11.42578125" style="1" customWidth="1"/>
    <col min="11990" max="11990" width="3.42578125" style="1" customWidth="1"/>
    <col min="11991" max="11995" width="5.7109375" style="1" customWidth="1"/>
    <col min="11996" max="11996" width="9.5703125" style="1" customWidth="1"/>
    <col min="11997" max="11997" width="7.5703125" style="1" customWidth="1"/>
    <col min="11998" max="11998" width="7.28515625" style="1" customWidth="1"/>
    <col min="11999" max="11999" width="7.5703125" style="1" customWidth="1"/>
    <col min="12000" max="12000" width="7.28515625" style="1" customWidth="1"/>
    <col min="12001" max="12002" width="5.7109375" style="1" customWidth="1"/>
    <col min="12003" max="12003" width="4.7109375" style="1" customWidth="1"/>
    <col min="12004" max="12008" width="5.7109375" style="1" customWidth="1"/>
    <col min="12009" max="12009" width="7.28515625" style="1" customWidth="1"/>
    <col min="12010" max="12013" width="5.7109375" style="1"/>
    <col min="12014" max="12014" width="3.42578125" style="1" customWidth="1"/>
    <col min="12015" max="12019" width="5.7109375" style="1" customWidth="1"/>
    <col min="12020" max="12020" width="12.28515625" style="1" customWidth="1"/>
    <col min="12021" max="12021" width="7.5703125" style="1" customWidth="1"/>
    <col min="12022" max="12022" width="7.28515625" style="1" customWidth="1"/>
    <col min="12023" max="12023" width="7.5703125" style="1" customWidth="1"/>
    <col min="12024" max="12024" width="7.28515625" style="1" customWidth="1"/>
    <col min="12025" max="12026" width="5.7109375" style="1" customWidth="1"/>
    <col min="12027" max="12027" width="4.7109375" style="1" customWidth="1"/>
    <col min="12028" max="12028" width="5.7109375" style="1" customWidth="1"/>
    <col min="12029" max="12029" width="4.140625" style="1" customWidth="1"/>
    <col min="12030" max="12030" width="4.7109375" style="1" customWidth="1"/>
    <col min="12031" max="12032" width="5.7109375" style="1" customWidth="1"/>
    <col min="12033" max="12033" width="6.7109375" style="1" customWidth="1"/>
    <col min="12034" max="12039" width="5.7109375" style="1" customWidth="1"/>
    <col min="12040" max="12245" width="11.42578125" style="1" customWidth="1"/>
    <col min="12246" max="12246" width="3.42578125" style="1" customWidth="1"/>
    <col min="12247" max="12251" width="5.7109375" style="1" customWidth="1"/>
    <col min="12252" max="12252" width="9.5703125" style="1" customWidth="1"/>
    <col min="12253" max="12253" width="7.5703125" style="1" customWidth="1"/>
    <col min="12254" max="12254" width="7.28515625" style="1" customWidth="1"/>
    <col min="12255" max="12255" width="7.5703125" style="1" customWidth="1"/>
    <col min="12256" max="12256" width="7.28515625" style="1" customWidth="1"/>
    <col min="12257" max="12258" width="5.7109375" style="1" customWidth="1"/>
    <col min="12259" max="12259" width="4.7109375" style="1" customWidth="1"/>
    <col min="12260" max="12264" width="5.7109375" style="1" customWidth="1"/>
    <col min="12265" max="12265" width="7.28515625" style="1" customWidth="1"/>
    <col min="12266" max="12269" width="5.7109375" style="1"/>
    <col min="12270" max="12270" width="3.42578125" style="1" customWidth="1"/>
    <col min="12271" max="12275" width="5.7109375" style="1" customWidth="1"/>
    <col min="12276" max="12276" width="12.28515625" style="1" customWidth="1"/>
    <col min="12277" max="12277" width="7.5703125" style="1" customWidth="1"/>
    <col min="12278" max="12278" width="7.28515625" style="1" customWidth="1"/>
    <col min="12279" max="12279" width="7.5703125" style="1" customWidth="1"/>
    <col min="12280" max="12280" width="7.28515625" style="1" customWidth="1"/>
    <col min="12281" max="12282" width="5.7109375" style="1" customWidth="1"/>
    <col min="12283" max="12283" width="4.7109375" style="1" customWidth="1"/>
    <col min="12284" max="12284" width="5.7109375" style="1" customWidth="1"/>
    <col min="12285" max="12285" width="4.140625" style="1" customWidth="1"/>
    <col min="12286" max="12286" width="4.7109375" style="1" customWidth="1"/>
    <col min="12287" max="12288" width="5.7109375" style="1" customWidth="1"/>
    <col min="12289" max="12289" width="6.7109375" style="1" customWidth="1"/>
    <col min="12290" max="12295" width="5.7109375" style="1" customWidth="1"/>
    <col min="12296" max="12501" width="11.42578125" style="1" customWidth="1"/>
    <col min="12502" max="12502" width="3.42578125" style="1" customWidth="1"/>
    <col min="12503" max="12507" width="5.7109375" style="1" customWidth="1"/>
    <col min="12508" max="12508" width="9.5703125" style="1" customWidth="1"/>
    <col min="12509" max="12509" width="7.5703125" style="1" customWidth="1"/>
    <col min="12510" max="12510" width="7.28515625" style="1" customWidth="1"/>
    <col min="12511" max="12511" width="7.5703125" style="1" customWidth="1"/>
    <col min="12512" max="12512" width="7.28515625" style="1" customWidth="1"/>
    <col min="12513" max="12514" width="5.7109375" style="1" customWidth="1"/>
    <col min="12515" max="12515" width="4.7109375" style="1" customWidth="1"/>
    <col min="12516" max="12520" width="5.7109375" style="1" customWidth="1"/>
    <col min="12521" max="12521" width="7.28515625" style="1" customWidth="1"/>
    <col min="12522" max="12525" width="5.7109375" style="1"/>
    <col min="12526" max="12526" width="3.42578125" style="1" customWidth="1"/>
    <col min="12527" max="12531" width="5.7109375" style="1" customWidth="1"/>
    <col min="12532" max="12532" width="12.28515625" style="1" customWidth="1"/>
    <col min="12533" max="12533" width="7.5703125" style="1" customWidth="1"/>
    <col min="12534" max="12534" width="7.28515625" style="1" customWidth="1"/>
    <col min="12535" max="12535" width="7.5703125" style="1" customWidth="1"/>
    <col min="12536" max="12536" width="7.28515625" style="1" customWidth="1"/>
    <col min="12537" max="12538" width="5.7109375" style="1" customWidth="1"/>
    <col min="12539" max="12539" width="4.7109375" style="1" customWidth="1"/>
    <col min="12540" max="12540" width="5.7109375" style="1" customWidth="1"/>
    <col min="12541" max="12541" width="4.140625" style="1" customWidth="1"/>
    <col min="12542" max="12542" width="4.7109375" style="1" customWidth="1"/>
    <col min="12543" max="12544" width="5.7109375" style="1" customWidth="1"/>
    <col min="12545" max="12545" width="6.7109375" style="1" customWidth="1"/>
    <col min="12546" max="12551" width="5.7109375" style="1" customWidth="1"/>
    <col min="12552" max="12757" width="11.42578125" style="1" customWidth="1"/>
    <col min="12758" max="12758" width="3.42578125" style="1" customWidth="1"/>
    <col min="12759" max="12763" width="5.7109375" style="1" customWidth="1"/>
    <col min="12764" max="12764" width="9.5703125" style="1" customWidth="1"/>
    <col min="12765" max="12765" width="7.5703125" style="1" customWidth="1"/>
    <col min="12766" max="12766" width="7.28515625" style="1" customWidth="1"/>
    <col min="12767" max="12767" width="7.5703125" style="1" customWidth="1"/>
    <col min="12768" max="12768" width="7.28515625" style="1" customWidth="1"/>
    <col min="12769" max="12770" width="5.7109375" style="1" customWidth="1"/>
    <col min="12771" max="12771" width="4.7109375" style="1" customWidth="1"/>
    <col min="12772" max="12776" width="5.7109375" style="1" customWidth="1"/>
    <col min="12777" max="12777" width="7.28515625" style="1" customWidth="1"/>
    <col min="12778" max="12781" width="5.7109375" style="1"/>
    <col min="12782" max="12782" width="3.42578125" style="1" customWidth="1"/>
    <col min="12783" max="12787" width="5.7109375" style="1" customWidth="1"/>
    <col min="12788" max="12788" width="12.28515625" style="1" customWidth="1"/>
    <col min="12789" max="12789" width="7.5703125" style="1" customWidth="1"/>
    <col min="12790" max="12790" width="7.28515625" style="1" customWidth="1"/>
    <col min="12791" max="12791" width="7.5703125" style="1" customWidth="1"/>
    <col min="12792" max="12792" width="7.28515625" style="1" customWidth="1"/>
    <col min="12793" max="12794" width="5.7109375" style="1" customWidth="1"/>
    <col min="12795" max="12795" width="4.7109375" style="1" customWidth="1"/>
    <col min="12796" max="12796" width="5.7109375" style="1" customWidth="1"/>
    <col min="12797" max="12797" width="4.140625" style="1" customWidth="1"/>
    <col min="12798" max="12798" width="4.7109375" style="1" customWidth="1"/>
    <col min="12799" max="12800" width="5.7109375" style="1" customWidth="1"/>
    <col min="12801" max="12801" width="6.7109375" style="1" customWidth="1"/>
    <col min="12802" max="12807" width="5.7109375" style="1" customWidth="1"/>
    <col min="12808" max="13013" width="11.42578125" style="1" customWidth="1"/>
    <col min="13014" max="13014" width="3.42578125" style="1" customWidth="1"/>
    <col min="13015" max="13019" width="5.7109375" style="1" customWidth="1"/>
    <col min="13020" max="13020" width="9.5703125" style="1" customWidth="1"/>
    <col min="13021" max="13021" width="7.5703125" style="1" customWidth="1"/>
    <col min="13022" max="13022" width="7.28515625" style="1" customWidth="1"/>
    <col min="13023" max="13023" width="7.5703125" style="1" customWidth="1"/>
    <col min="13024" max="13024" width="7.28515625" style="1" customWidth="1"/>
    <col min="13025" max="13026" width="5.7109375" style="1" customWidth="1"/>
    <col min="13027" max="13027" width="4.7109375" style="1" customWidth="1"/>
    <col min="13028" max="13032" width="5.7109375" style="1" customWidth="1"/>
    <col min="13033" max="13033" width="7.28515625" style="1" customWidth="1"/>
    <col min="13034" max="13037" width="5.7109375" style="1"/>
    <col min="13038" max="13038" width="3.42578125" style="1" customWidth="1"/>
    <col min="13039" max="13043" width="5.7109375" style="1" customWidth="1"/>
    <col min="13044" max="13044" width="12.28515625" style="1" customWidth="1"/>
    <col min="13045" max="13045" width="7.5703125" style="1" customWidth="1"/>
    <col min="13046" max="13046" width="7.28515625" style="1" customWidth="1"/>
    <col min="13047" max="13047" width="7.5703125" style="1" customWidth="1"/>
    <col min="13048" max="13048" width="7.28515625" style="1" customWidth="1"/>
    <col min="13049" max="13050" width="5.7109375" style="1" customWidth="1"/>
    <col min="13051" max="13051" width="4.7109375" style="1" customWidth="1"/>
    <col min="13052" max="13052" width="5.7109375" style="1" customWidth="1"/>
    <col min="13053" max="13053" width="4.140625" style="1" customWidth="1"/>
    <col min="13054" max="13054" width="4.7109375" style="1" customWidth="1"/>
    <col min="13055" max="13056" width="5.7109375" style="1" customWidth="1"/>
    <col min="13057" max="13057" width="6.7109375" style="1" customWidth="1"/>
    <col min="13058" max="13063" width="5.7109375" style="1" customWidth="1"/>
    <col min="13064" max="13269" width="11.42578125" style="1" customWidth="1"/>
    <col min="13270" max="13270" width="3.42578125" style="1" customWidth="1"/>
    <col min="13271" max="13275" width="5.7109375" style="1" customWidth="1"/>
    <col min="13276" max="13276" width="9.5703125" style="1" customWidth="1"/>
    <col min="13277" max="13277" width="7.5703125" style="1" customWidth="1"/>
    <col min="13278" max="13278" width="7.28515625" style="1" customWidth="1"/>
    <col min="13279" max="13279" width="7.5703125" style="1" customWidth="1"/>
    <col min="13280" max="13280" width="7.28515625" style="1" customWidth="1"/>
    <col min="13281" max="13282" width="5.7109375" style="1" customWidth="1"/>
    <col min="13283" max="13283" width="4.7109375" style="1" customWidth="1"/>
    <col min="13284" max="13288" width="5.7109375" style="1" customWidth="1"/>
    <col min="13289" max="13289" width="7.28515625" style="1" customWidth="1"/>
    <col min="13290" max="13293" width="5.7109375" style="1"/>
    <col min="13294" max="13294" width="3.42578125" style="1" customWidth="1"/>
    <col min="13295" max="13299" width="5.7109375" style="1" customWidth="1"/>
    <col min="13300" max="13300" width="12.28515625" style="1" customWidth="1"/>
    <col min="13301" max="13301" width="7.5703125" style="1" customWidth="1"/>
    <col min="13302" max="13302" width="7.28515625" style="1" customWidth="1"/>
    <col min="13303" max="13303" width="7.5703125" style="1" customWidth="1"/>
    <col min="13304" max="13304" width="7.28515625" style="1" customWidth="1"/>
    <col min="13305" max="13306" width="5.7109375" style="1" customWidth="1"/>
    <col min="13307" max="13307" width="4.7109375" style="1" customWidth="1"/>
    <col min="13308" max="13308" width="5.7109375" style="1" customWidth="1"/>
    <col min="13309" max="13309" width="4.140625" style="1" customWidth="1"/>
    <col min="13310" max="13310" width="4.7109375" style="1" customWidth="1"/>
    <col min="13311" max="13312" width="5.7109375" style="1" customWidth="1"/>
    <col min="13313" max="13313" width="6.7109375" style="1" customWidth="1"/>
    <col min="13314" max="13319" width="5.7109375" style="1" customWidth="1"/>
    <col min="13320" max="13525" width="11.42578125" style="1" customWidth="1"/>
    <col min="13526" max="13526" width="3.42578125" style="1" customWidth="1"/>
    <col min="13527" max="13531" width="5.7109375" style="1" customWidth="1"/>
    <col min="13532" max="13532" width="9.5703125" style="1" customWidth="1"/>
    <col min="13533" max="13533" width="7.5703125" style="1" customWidth="1"/>
    <col min="13534" max="13534" width="7.28515625" style="1" customWidth="1"/>
    <col min="13535" max="13535" width="7.5703125" style="1" customWidth="1"/>
    <col min="13536" max="13536" width="7.28515625" style="1" customWidth="1"/>
    <col min="13537" max="13538" width="5.7109375" style="1" customWidth="1"/>
    <col min="13539" max="13539" width="4.7109375" style="1" customWidth="1"/>
    <col min="13540" max="13544" width="5.7109375" style="1" customWidth="1"/>
    <col min="13545" max="13545" width="7.28515625" style="1" customWidth="1"/>
    <col min="13546" max="13549" width="5.7109375" style="1"/>
    <col min="13550" max="13550" width="3.42578125" style="1" customWidth="1"/>
    <col min="13551" max="13555" width="5.7109375" style="1" customWidth="1"/>
    <col min="13556" max="13556" width="12.28515625" style="1" customWidth="1"/>
    <col min="13557" max="13557" width="7.5703125" style="1" customWidth="1"/>
    <col min="13558" max="13558" width="7.28515625" style="1" customWidth="1"/>
    <col min="13559" max="13559" width="7.5703125" style="1" customWidth="1"/>
    <col min="13560" max="13560" width="7.28515625" style="1" customWidth="1"/>
    <col min="13561" max="13562" width="5.7109375" style="1" customWidth="1"/>
    <col min="13563" max="13563" width="4.7109375" style="1" customWidth="1"/>
    <col min="13564" max="13564" width="5.7109375" style="1" customWidth="1"/>
    <col min="13565" max="13565" width="4.140625" style="1" customWidth="1"/>
    <col min="13566" max="13566" width="4.7109375" style="1" customWidth="1"/>
    <col min="13567" max="13568" width="5.7109375" style="1" customWidth="1"/>
    <col min="13569" max="13569" width="6.7109375" style="1" customWidth="1"/>
    <col min="13570" max="13575" width="5.7109375" style="1" customWidth="1"/>
    <col min="13576" max="13781" width="11.42578125" style="1" customWidth="1"/>
    <col min="13782" max="13782" width="3.42578125" style="1" customWidth="1"/>
    <col min="13783" max="13787" width="5.7109375" style="1" customWidth="1"/>
    <col min="13788" max="13788" width="9.5703125" style="1" customWidth="1"/>
    <col min="13789" max="13789" width="7.5703125" style="1" customWidth="1"/>
    <col min="13790" max="13790" width="7.28515625" style="1" customWidth="1"/>
    <col min="13791" max="13791" width="7.5703125" style="1" customWidth="1"/>
    <col min="13792" max="13792" width="7.28515625" style="1" customWidth="1"/>
    <col min="13793" max="13794" width="5.7109375" style="1" customWidth="1"/>
    <col min="13795" max="13795" width="4.7109375" style="1" customWidth="1"/>
    <col min="13796" max="13800" width="5.7109375" style="1" customWidth="1"/>
    <col min="13801" max="13801" width="7.28515625" style="1" customWidth="1"/>
    <col min="13802" max="13805" width="5.7109375" style="1"/>
    <col min="13806" max="13806" width="3.42578125" style="1" customWidth="1"/>
    <col min="13807" max="13811" width="5.7109375" style="1" customWidth="1"/>
    <col min="13812" max="13812" width="12.28515625" style="1" customWidth="1"/>
    <col min="13813" max="13813" width="7.5703125" style="1" customWidth="1"/>
    <col min="13814" max="13814" width="7.28515625" style="1" customWidth="1"/>
    <col min="13815" max="13815" width="7.5703125" style="1" customWidth="1"/>
    <col min="13816" max="13816" width="7.28515625" style="1" customWidth="1"/>
    <col min="13817" max="13818" width="5.7109375" style="1" customWidth="1"/>
    <col min="13819" max="13819" width="4.7109375" style="1" customWidth="1"/>
    <col min="13820" max="13820" width="5.7109375" style="1" customWidth="1"/>
    <col min="13821" max="13821" width="4.140625" style="1" customWidth="1"/>
    <col min="13822" max="13822" width="4.7109375" style="1" customWidth="1"/>
    <col min="13823" max="13824" width="5.7109375" style="1" customWidth="1"/>
    <col min="13825" max="13825" width="6.7109375" style="1" customWidth="1"/>
    <col min="13826" max="13831" width="5.7109375" style="1" customWidth="1"/>
    <col min="13832" max="14037" width="11.42578125" style="1" customWidth="1"/>
    <col min="14038" max="14038" width="3.42578125" style="1" customWidth="1"/>
    <col min="14039" max="14043" width="5.7109375" style="1" customWidth="1"/>
    <col min="14044" max="14044" width="9.5703125" style="1" customWidth="1"/>
    <col min="14045" max="14045" width="7.5703125" style="1" customWidth="1"/>
    <col min="14046" max="14046" width="7.28515625" style="1" customWidth="1"/>
    <col min="14047" max="14047" width="7.5703125" style="1" customWidth="1"/>
    <col min="14048" max="14048" width="7.28515625" style="1" customWidth="1"/>
    <col min="14049" max="14050" width="5.7109375" style="1" customWidth="1"/>
    <col min="14051" max="14051" width="4.7109375" style="1" customWidth="1"/>
    <col min="14052" max="14056" width="5.7109375" style="1" customWidth="1"/>
    <col min="14057" max="14057" width="7.28515625" style="1" customWidth="1"/>
    <col min="14058" max="14061" width="5.7109375" style="1"/>
    <col min="14062" max="14062" width="3.42578125" style="1" customWidth="1"/>
    <col min="14063" max="14067" width="5.7109375" style="1" customWidth="1"/>
    <col min="14068" max="14068" width="12.28515625" style="1" customWidth="1"/>
    <col min="14069" max="14069" width="7.5703125" style="1" customWidth="1"/>
    <col min="14070" max="14070" width="7.28515625" style="1" customWidth="1"/>
    <col min="14071" max="14071" width="7.5703125" style="1" customWidth="1"/>
    <col min="14072" max="14072" width="7.28515625" style="1" customWidth="1"/>
    <col min="14073" max="14074" width="5.7109375" style="1" customWidth="1"/>
    <col min="14075" max="14075" width="4.7109375" style="1" customWidth="1"/>
    <col min="14076" max="14076" width="5.7109375" style="1" customWidth="1"/>
    <col min="14077" max="14077" width="4.140625" style="1" customWidth="1"/>
    <col min="14078" max="14078" width="4.7109375" style="1" customWidth="1"/>
    <col min="14079" max="14080" width="5.7109375" style="1" customWidth="1"/>
    <col min="14081" max="14081" width="6.7109375" style="1" customWidth="1"/>
    <col min="14082" max="14087" width="5.7109375" style="1" customWidth="1"/>
    <col min="14088" max="14293" width="11.42578125" style="1" customWidth="1"/>
    <col min="14294" max="14294" width="3.42578125" style="1" customWidth="1"/>
    <col min="14295" max="14299" width="5.7109375" style="1" customWidth="1"/>
    <col min="14300" max="14300" width="9.5703125" style="1" customWidth="1"/>
    <col min="14301" max="14301" width="7.5703125" style="1" customWidth="1"/>
    <col min="14302" max="14302" width="7.28515625" style="1" customWidth="1"/>
    <col min="14303" max="14303" width="7.5703125" style="1" customWidth="1"/>
    <col min="14304" max="14304" width="7.28515625" style="1" customWidth="1"/>
    <col min="14305" max="14306" width="5.7109375" style="1" customWidth="1"/>
    <col min="14307" max="14307" width="4.7109375" style="1" customWidth="1"/>
    <col min="14308" max="14312" width="5.7109375" style="1" customWidth="1"/>
    <col min="14313" max="14313" width="7.28515625" style="1" customWidth="1"/>
    <col min="14314" max="14317" width="5.7109375" style="1"/>
    <col min="14318" max="14318" width="3.42578125" style="1" customWidth="1"/>
    <col min="14319" max="14323" width="5.7109375" style="1" customWidth="1"/>
    <col min="14324" max="14324" width="12.28515625" style="1" customWidth="1"/>
    <col min="14325" max="14325" width="7.5703125" style="1" customWidth="1"/>
    <col min="14326" max="14326" width="7.28515625" style="1" customWidth="1"/>
    <col min="14327" max="14327" width="7.5703125" style="1" customWidth="1"/>
    <col min="14328" max="14328" width="7.28515625" style="1" customWidth="1"/>
    <col min="14329" max="14330" width="5.7109375" style="1" customWidth="1"/>
    <col min="14331" max="14331" width="4.7109375" style="1" customWidth="1"/>
    <col min="14332" max="14332" width="5.7109375" style="1" customWidth="1"/>
    <col min="14333" max="14333" width="4.140625" style="1" customWidth="1"/>
    <col min="14334" max="14334" width="4.7109375" style="1" customWidth="1"/>
    <col min="14335" max="14336" width="5.7109375" style="1" customWidth="1"/>
    <col min="14337" max="14337" width="6.7109375" style="1" customWidth="1"/>
    <col min="14338" max="14343" width="5.7109375" style="1" customWidth="1"/>
    <col min="14344" max="14549" width="11.42578125" style="1" customWidth="1"/>
    <col min="14550" max="14550" width="3.42578125" style="1" customWidth="1"/>
    <col min="14551" max="14555" width="5.7109375" style="1" customWidth="1"/>
    <col min="14556" max="14556" width="9.5703125" style="1" customWidth="1"/>
    <col min="14557" max="14557" width="7.5703125" style="1" customWidth="1"/>
    <col min="14558" max="14558" width="7.28515625" style="1" customWidth="1"/>
    <col min="14559" max="14559" width="7.5703125" style="1" customWidth="1"/>
    <col min="14560" max="14560" width="7.28515625" style="1" customWidth="1"/>
    <col min="14561" max="14562" width="5.7109375" style="1" customWidth="1"/>
    <col min="14563" max="14563" width="4.7109375" style="1" customWidth="1"/>
    <col min="14564" max="14568" width="5.7109375" style="1" customWidth="1"/>
    <col min="14569" max="14569" width="7.28515625" style="1" customWidth="1"/>
    <col min="14570" max="14573" width="5.7109375" style="1"/>
    <col min="14574" max="14574" width="3.42578125" style="1" customWidth="1"/>
    <col min="14575" max="14579" width="5.7109375" style="1" customWidth="1"/>
    <col min="14580" max="14580" width="12.28515625" style="1" customWidth="1"/>
    <col min="14581" max="14581" width="7.5703125" style="1" customWidth="1"/>
    <col min="14582" max="14582" width="7.28515625" style="1" customWidth="1"/>
    <col min="14583" max="14583" width="7.5703125" style="1" customWidth="1"/>
    <col min="14584" max="14584" width="7.28515625" style="1" customWidth="1"/>
    <col min="14585" max="14586" width="5.7109375" style="1" customWidth="1"/>
    <col min="14587" max="14587" width="4.7109375" style="1" customWidth="1"/>
    <col min="14588" max="14588" width="5.7109375" style="1" customWidth="1"/>
    <col min="14589" max="14589" width="4.140625" style="1" customWidth="1"/>
    <col min="14590" max="14590" width="4.7109375" style="1" customWidth="1"/>
    <col min="14591" max="14592" width="5.7109375" style="1" customWidth="1"/>
    <col min="14593" max="14593" width="6.7109375" style="1" customWidth="1"/>
    <col min="14594" max="14599" width="5.7109375" style="1" customWidth="1"/>
    <col min="14600" max="14805" width="11.42578125" style="1" customWidth="1"/>
    <col min="14806" max="14806" width="3.42578125" style="1" customWidth="1"/>
    <col min="14807" max="14811" width="5.7109375" style="1" customWidth="1"/>
    <col min="14812" max="14812" width="9.5703125" style="1" customWidth="1"/>
    <col min="14813" max="14813" width="7.5703125" style="1" customWidth="1"/>
    <col min="14814" max="14814" width="7.28515625" style="1" customWidth="1"/>
    <col min="14815" max="14815" width="7.5703125" style="1" customWidth="1"/>
    <col min="14816" max="14816" width="7.28515625" style="1" customWidth="1"/>
    <col min="14817" max="14818" width="5.7109375" style="1" customWidth="1"/>
    <col min="14819" max="14819" width="4.7109375" style="1" customWidth="1"/>
    <col min="14820" max="14824" width="5.7109375" style="1" customWidth="1"/>
    <col min="14825" max="14825" width="7.28515625" style="1" customWidth="1"/>
    <col min="14826" max="14829" width="5.7109375" style="1"/>
    <col min="14830" max="14830" width="3.42578125" style="1" customWidth="1"/>
    <col min="14831" max="14835" width="5.7109375" style="1" customWidth="1"/>
    <col min="14836" max="14836" width="12.28515625" style="1" customWidth="1"/>
    <col min="14837" max="14837" width="7.5703125" style="1" customWidth="1"/>
    <col min="14838" max="14838" width="7.28515625" style="1" customWidth="1"/>
    <col min="14839" max="14839" width="7.5703125" style="1" customWidth="1"/>
    <col min="14840" max="14840" width="7.28515625" style="1" customWidth="1"/>
    <col min="14841" max="14842" width="5.7109375" style="1" customWidth="1"/>
    <col min="14843" max="14843" width="4.7109375" style="1" customWidth="1"/>
    <col min="14844" max="14844" width="5.7109375" style="1" customWidth="1"/>
    <col min="14845" max="14845" width="4.140625" style="1" customWidth="1"/>
    <col min="14846" max="14846" width="4.7109375" style="1" customWidth="1"/>
    <col min="14847" max="14848" width="5.7109375" style="1" customWidth="1"/>
    <col min="14849" max="14849" width="6.7109375" style="1" customWidth="1"/>
    <col min="14850" max="14855" width="5.7109375" style="1" customWidth="1"/>
    <col min="14856" max="15061" width="11.42578125" style="1" customWidth="1"/>
    <col min="15062" max="15062" width="3.42578125" style="1" customWidth="1"/>
    <col min="15063" max="15067" width="5.7109375" style="1" customWidth="1"/>
    <col min="15068" max="15068" width="9.5703125" style="1" customWidth="1"/>
    <col min="15069" max="15069" width="7.5703125" style="1" customWidth="1"/>
    <col min="15070" max="15070" width="7.28515625" style="1" customWidth="1"/>
    <col min="15071" max="15071" width="7.5703125" style="1" customWidth="1"/>
    <col min="15072" max="15072" width="7.28515625" style="1" customWidth="1"/>
    <col min="15073" max="15074" width="5.7109375" style="1" customWidth="1"/>
    <col min="15075" max="15075" width="4.7109375" style="1" customWidth="1"/>
    <col min="15076" max="15080" width="5.7109375" style="1" customWidth="1"/>
    <col min="15081" max="15081" width="7.28515625" style="1" customWidth="1"/>
    <col min="15082" max="15085" width="5.7109375" style="1"/>
    <col min="15086" max="15086" width="3.42578125" style="1" customWidth="1"/>
    <col min="15087" max="15091" width="5.7109375" style="1" customWidth="1"/>
    <col min="15092" max="15092" width="12.28515625" style="1" customWidth="1"/>
    <col min="15093" max="15093" width="7.5703125" style="1" customWidth="1"/>
    <col min="15094" max="15094" width="7.28515625" style="1" customWidth="1"/>
    <col min="15095" max="15095" width="7.5703125" style="1" customWidth="1"/>
    <col min="15096" max="15096" width="7.28515625" style="1" customWidth="1"/>
    <col min="15097" max="15098" width="5.7109375" style="1" customWidth="1"/>
    <col min="15099" max="15099" width="4.7109375" style="1" customWidth="1"/>
    <col min="15100" max="15100" width="5.7109375" style="1" customWidth="1"/>
    <col min="15101" max="15101" width="4.140625" style="1" customWidth="1"/>
    <col min="15102" max="15102" width="4.7109375" style="1" customWidth="1"/>
    <col min="15103" max="15104" width="5.7109375" style="1" customWidth="1"/>
    <col min="15105" max="15105" width="6.7109375" style="1" customWidth="1"/>
    <col min="15106" max="15111" width="5.7109375" style="1" customWidth="1"/>
    <col min="15112" max="15317" width="11.42578125" style="1" customWidth="1"/>
    <col min="15318" max="15318" width="3.42578125" style="1" customWidth="1"/>
    <col min="15319" max="15323" width="5.7109375" style="1" customWidth="1"/>
    <col min="15324" max="15324" width="9.5703125" style="1" customWidth="1"/>
    <col min="15325" max="15325" width="7.5703125" style="1" customWidth="1"/>
    <col min="15326" max="15326" width="7.28515625" style="1" customWidth="1"/>
    <col min="15327" max="15327" width="7.5703125" style="1" customWidth="1"/>
    <col min="15328" max="15328" width="7.28515625" style="1" customWidth="1"/>
    <col min="15329" max="15330" width="5.7109375" style="1" customWidth="1"/>
    <col min="15331" max="15331" width="4.7109375" style="1" customWidth="1"/>
    <col min="15332" max="15336" width="5.7109375" style="1" customWidth="1"/>
    <col min="15337" max="15337" width="7.28515625" style="1" customWidth="1"/>
    <col min="15338" max="15341" width="5.7109375" style="1"/>
    <col min="15342" max="15342" width="3.42578125" style="1" customWidth="1"/>
    <col min="15343" max="15347" width="5.7109375" style="1" customWidth="1"/>
    <col min="15348" max="15348" width="12.28515625" style="1" customWidth="1"/>
    <col min="15349" max="15349" width="7.5703125" style="1" customWidth="1"/>
    <col min="15350" max="15350" width="7.28515625" style="1" customWidth="1"/>
    <col min="15351" max="15351" width="7.5703125" style="1" customWidth="1"/>
    <col min="15352" max="15352" width="7.28515625" style="1" customWidth="1"/>
    <col min="15353" max="15354" width="5.7109375" style="1" customWidth="1"/>
    <col min="15355" max="15355" width="4.7109375" style="1" customWidth="1"/>
    <col min="15356" max="15356" width="5.7109375" style="1" customWidth="1"/>
    <col min="15357" max="15357" width="4.140625" style="1" customWidth="1"/>
    <col min="15358" max="15358" width="4.7109375" style="1" customWidth="1"/>
    <col min="15359" max="15360" width="5.7109375" style="1" customWidth="1"/>
    <col min="15361" max="15361" width="6.7109375" style="1" customWidth="1"/>
    <col min="15362" max="15367" width="5.7109375" style="1" customWidth="1"/>
    <col min="15368" max="15573" width="11.42578125" style="1" customWidth="1"/>
    <col min="15574" max="15574" width="3.42578125" style="1" customWidth="1"/>
    <col min="15575" max="15579" width="5.7109375" style="1" customWidth="1"/>
    <col min="15580" max="15580" width="9.5703125" style="1" customWidth="1"/>
    <col min="15581" max="15581" width="7.5703125" style="1" customWidth="1"/>
    <col min="15582" max="15582" width="7.28515625" style="1" customWidth="1"/>
    <col min="15583" max="15583" width="7.5703125" style="1" customWidth="1"/>
    <col min="15584" max="15584" width="7.28515625" style="1" customWidth="1"/>
    <col min="15585" max="15586" width="5.7109375" style="1" customWidth="1"/>
    <col min="15587" max="15587" width="4.7109375" style="1" customWidth="1"/>
    <col min="15588" max="15592" width="5.7109375" style="1" customWidth="1"/>
    <col min="15593" max="15593" width="7.28515625" style="1" customWidth="1"/>
    <col min="15594" max="15597" width="5.7109375" style="1"/>
    <col min="15598" max="15598" width="3.42578125" style="1" customWidth="1"/>
    <col min="15599" max="15603" width="5.7109375" style="1" customWidth="1"/>
    <col min="15604" max="15604" width="12.28515625" style="1" customWidth="1"/>
    <col min="15605" max="15605" width="7.5703125" style="1" customWidth="1"/>
    <col min="15606" max="15606" width="7.28515625" style="1" customWidth="1"/>
    <col min="15607" max="15607" width="7.5703125" style="1" customWidth="1"/>
    <col min="15608" max="15608" width="7.28515625" style="1" customWidth="1"/>
    <col min="15609" max="15610" width="5.7109375" style="1" customWidth="1"/>
    <col min="15611" max="15611" width="4.7109375" style="1" customWidth="1"/>
    <col min="15612" max="15612" width="5.7109375" style="1" customWidth="1"/>
    <col min="15613" max="15613" width="4.140625" style="1" customWidth="1"/>
    <col min="15614" max="15614" width="4.7109375" style="1" customWidth="1"/>
    <col min="15615" max="15616" width="5.7109375" style="1" customWidth="1"/>
    <col min="15617" max="15617" width="6.7109375" style="1" customWidth="1"/>
    <col min="15618" max="15623" width="5.7109375" style="1" customWidth="1"/>
    <col min="15624" max="15829" width="11.42578125" style="1" customWidth="1"/>
    <col min="15830" max="15830" width="3.42578125" style="1" customWidth="1"/>
    <col min="15831" max="15835" width="5.7109375" style="1" customWidth="1"/>
    <col min="15836" max="15836" width="9.5703125" style="1" customWidth="1"/>
    <col min="15837" max="15837" width="7.5703125" style="1" customWidth="1"/>
    <col min="15838" max="15838" width="7.28515625" style="1" customWidth="1"/>
    <col min="15839" max="15839" width="7.5703125" style="1" customWidth="1"/>
    <col min="15840" max="15840" width="7.28515625" style="1" customWidth="1"/>
    <col min="15841" max="15842" width="5.7109375" style="1" customWidth="1"/>
    <col min="15843" max="15843" width="4.7109375" style="1" customWidth="1"/>
    <col min="15844" max="15848" width="5.7109375" style="1" customWidth="1"/>
    <col min="15849" max="15849" width="7.28515625" style="1" customWidth="1"/>
    <col min="15850" max="15853" width="5.7109375" style="1"/>
    <col min="15854" max="15854" width="3.42578125" style="1" customWidth="1"/>
    <col min="15855" max="15859" width="5.7109375" style="1" customWidth="1"/>
    <col min="15860" max="15860" width="12.28515625" style="1" customWidth="1"/>
    <col min="15861" max="15861" width="7.5703125" style="1" customWidth="1"/>
    <col min="15862" max="15862" width="7.28515625" style="1" customWidth="1"/>
    <col min="15863" max="15863" width="7.5703125" style="1" customWidth="1"/>
    <col min="15864" max="15864" width="7.28515625" style="1" customWidth="1"/>
    <col min="15865" max="15866" width="5.7109375" style="1" customWidth="1"/>
    <col min="15867" max="15867" width="4.7109375" style="1" customWidth="1"/>
    <col min="15868" max="15868" width="5.7109375" style="1" customWidth="1"/>
    <col min="15869" max="15869" width="4.140625" style="1" customWidth="1"/>
    <col min="15870" max="15870" width="4.7109375" style="1" customWidth="1"/>
    <col min="15871" max="15872" width="5.7109375" style="1" customWidth="1"/>
    <col min="15873" max="15873" width="6.7109375" style="1" customWidth="1"/>
    <col min="15874" max="15879" width="5.7109375" style="1" customWidth="1"/>
    <col min="15880" max="16085" width="11.42578125" style="1" customWidth="1"/>
    <col min="16086" max="16086" width="3.42578125" style="1" customWidth="1"/>
    <col min="16087" max="16091" width="5.7109375" style="1" customWidth="1"/>
    <col min="16092" max="16092" width="9.5703125" style="1" customWidth="1"/>
    <col min="16093" max="16093" width="7.5703125" style="1" customWidth="1"/>
    <col min="16094" max="16094" width="7.28515625" style="1" customWidth="1"/>
    <col min="16095" max="16095" width="7.5703125" style="1" customWidth="1"/>
    <col min="16096" max="16096" width="7.28515625" style="1" customWidth="1"/>
    <col min="16097" max="16098" width="5.7109375" style="1" customWidth="1"/>
    <col min="16099" max="16099" width="4.7109375" style="1" customWidth="1"/>
    <col min="16100" max="16104" width="5.7109375" style="1" customWidth="1"/>
    <col min="16105" max="16105" width="7.28515625" style="1" customWidth="1"/>
    <col min="16106" max="16109" width="5.7109375" style="1"/>
    <col min="16110" max="16110" width="3.42578125" style="1" customWidth="1"/>
    <col min="16111" max="16115" width="5.7109375" style="1" customWidth="1"/>
    <col min="16116" max="16116" width="12.28515625" style="1" customWidth="1"/>
    <col min="16117" max="16117" width="7.5703125" style="1" customWidth="1"/>
    <col min="16118" max="16118" width="7.28515625" style="1" customWidth="1"/>
    <col min="16119" max="16119" width="7.5703125" style="1" customWidth="1"/>
    <col min="16120" max="16120" width="7.28515625" style="1" customWidth="1"/>
    <col min="16121" max="16122" width="5.7109375" style="1" customWidth="1"/>
    <col min="16123" max="16123" width="4.7109375" style="1" customWidth="1"/>
    <col min="16124" max="16124" width="5.7109375" style="1" customWidth="1"/>
    <col min="16125" max="16125" width="4.140625" style="1" customWidth="1"/>
    <col min="16126" max="16126" width="4.7109375" style="1" customWidth="1"/>
    <col min="16127" max="16128" width="5.7109375" style="1" customWidth="1"/>
    <col min="16129" max="16129" width="6.7109375" style="1" customWidth="1"/>
    <col min="16130" max="16135" width="5.7109375" style="1" customWidth="1"/>
    <col min="16136" max="16341" width="11.42578125" style="1" customWidth="1"/>
    <col min="16342" max="16342" width="3.42578125" style="1" customWidth="1"/>
    <col min="16343" max="16347" width="5.7109375" style="1" customWidth="1"/>
    <col min="16348" max="16348" width="9.5703125" style="1" customWidth="1"/>
    <col min="16349" max="16349" width="7.5703125" style="1" customWidth="1"/>
    <col min="16350" max="16350" width="7.28515625" style="1" customWidth="1"/>
    <col min="16351" max="16351" width="7.5703125" style="1" customWidth="1"/>
    <col min="16352" max="16352" width="7.28515625" style="1" customWidth="1"/>
    <col min="16353" max="16354" width="5.7109375" style="1" customWidth="1"/>
    <col min="16355" max="16355" width="4.7109375" style="1" customWidth="1"/>
    <col min="16356" max="16360" width="5.7109375" style="1" customWidth="1"/>
    <col min="16361" max="16361" width="7.28515625" style="1" customWidth="1"/>
    <col min="16362" max="16384" width="5.7109375" style="1"/>
  </cols>
  <sheetData>
    <row r="1" spans="1:29" ht="12.75" customHeight="1" x14ac:dyDescent="0.2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4" t="s">
        <v>1</v>
      </c>
      <c r="V1" s="4"/>
      <c r="W1" s="4"/>
      <c r="X1" s="4"/>
      <c r="Y1" s="5">
        <v>44656</v>
      </c>
      <c r="Z1" s="2"/>
      <c r="AA1" s="2"/>
      <c r="AB1" s="2"/>
      <c r="AC1" s="2"/>
    </row>
    <row r="2" spans="1:29" ht="17.45" customHeight="1" x14ac:dyDescent="0.2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4"/>
      <c r="V2" s="4"/>
      <c r="W2" s="4"/>
      <c r="X2" s="4"/>
      <c r="Y2" s="2"/>
      <c r="Z2" s="2"/>
      <c r="AA2" s="2"/>
      <c r="AB2" s="2"/>
      <c r="AC2" s="2"/>
    </row>
    <row r="3" spans="1:29" ht="11.25" customHeight="1" x14ac:dyDescent="0.2">
      <c r="J3" s="1"/>
      <c r="K3" s="1"/>
      <c r="L3" s="1"/>
      <c r="M3" s="1"/>
      <c r="N3" s="1"/>
      <c r="O3" s="1"/>
      <c r="P3" s="6"/>
      <c r="Q3" s="1"/>
      <c r="U3" s="1"/>
      <c r="V3" s="1"/>
      <c r="W3" s="1"/>
      <c r="X3" s="1"/>
    </row>
    <row r="4" spans="1:29" ht="9.6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  <c r="Q4" s="9"/>
      <c r="R4" s="10" t="s">
        <v>2</v>
      </c>
      <c r="S4" s="11"/>
      <c r="T4" s="11"/>
      <c r="U4" s="11"/>
      <c r="V4" s="11"/>
      <c r="W4" s="11"/>
      <c r="X4" s="12" t="s">
        <v>3</v>
      </c>
      <c r="Y4" s="12" t="s">
        <v>4</v>
      </c>
      <c r="Z4" s="12" t="s">
        <v>5</v>
      </c>
      <c r="AA4" s="13" t="s">
        <v>6</v>
      </c>
      <c r="AB4" s="14" t="s">
        <v>7</v>
      </c>
      <c r="AC4" s="15"/>
    </row>
    <row r="5" spans="1:29" ht="17.25" customHeight="1" thickBot="1" x14ac:dyDescent="0.25">
      <c r="B5" s="7"/>
      <c r="C5" s="16" t="s">
        <v>8</v>
      </c>
      <c r="D5" s="16"/>
      <c r="E5" s="16"/>
      <c r="F5" s="16"/>
      <c r="G5" s="16"/>
      <c r="H5" s="16"/>
      <c r="I5" s="16"/>
      <c r="J5" s="16"/>
      <c r="K5" s="16"/>
      <c r="L5" s="17"/>
      <c r="M5" s="18">
        <v>5142000</v>
      </c>
      <c r="N5" s="18"/>
      <c r="O5" s="19"/>
      <c r="P5" s="20"/>
      <c r="Q5" s="21"/>
      <c r="R5" s="22"/>
      <c r="S5" s="23"/>
      <c r="T5" s="23"/>
      <c r="U5" s="23"/>
      <c r="V5" s="23"/>
      <c r="W5" s="23"/>
      <c r="X5" s="24"/>
      <c r="Y5" s="24"/>
      <c r="Z5" s="24"/>
      <c r="AA5" s="25"/>
      <c r="AB5" s="26"/>
      <c r="AC5" s="27"/>
    </row>
    <row r="6" spans="1:29" ht="12" customHeight="1" x14ac:dyDescent="0.2">
      <c r="B6" s="7"/>
      <c r="C6" s="16"/>
      <c r="D6" s="16"/>
      <c r="E6" s="16"/>
      <c r="F6" s="16"/>
      <c r="G6" s="16"/>
      <c r="H6" s="16"/>
      <c r="I6" s="16"/>
      <c r="J6" s="16"/>
      <c r="K6" s="16"/>
      <c r="L6" s="17"/>
      <c r="M6" s="18"/>
      <c r="N6" s="18"/>
      <c r="O6" s="19"/>
      <c r="P6" s="20"/>
      <c r="Q6" s="21"/>
      <c r="R6" s="28" t="s">
        <v>9</v>
      </c>
      <c r="S6" s="29"/>
      <c r="T6" s="29"/>
      <c r="U6" s="29"/>
      <c r="V6" s="29"/>
      <c r="W6" s="29"/>
      <c r="X6" s="30">
        <v>1294</v>
      </c>
      <c r="Y6" s="30">
        <v>1084</v>
      </c>
      <c r="Z6" s="30">
        <v>805</v>
      </c>
      <c r="AA6" s="31">
        <v>1072</v>
      </c>
      <c r="AB6" s="31">
        <v>632</v>
      </c>
      <c r="AC6" s="32" t="str">
        <f>IF(AA6&gt;Z6,"p",IF(AA6&lt;Z6,"q","tu"))</f>
        <v>p</v>
      </c>
    </row>
    <row r="7" spans="1:29" ht="14.25" customHeight="1" x14ac:dyDescent="0.2">
      <c r="B7" s="7"/>
      <c r="C7" s="16"/>
      <c r="D7" s="16"/>
      <c r="E7" s="16"/>
      <c r="F7" s="16"/>
      <c r="G7" s="16"/>
      <c r="H7" s="16"/>
      <c r="I7" s="16"/>
      <c r="J7" s="16"/>
      <c r="K7" s="16"/>
      <c r="L7" s="17"/>
      <c r="M7" s="18"/>
      <c r="N7" s="18"/>
      <c r="O7" s="19"/>
      <c r="P7" s="20"/>
      <c r="Q7" s="21"/>
      <c r="R7" s="28" t="s">
        <v>10</v>
      </c>
      <c r="S7" s="29"/>
      <c r="T7" s="29"/>
      <c r="U7" s="29"/>
      <c r="V7" s="29"/>
      <c r="W7" s="29"/>
      <c r="X7" s="30">
        <v>2359</v>
      </c>
      <c r="Y7" s="30">
        <v>2111</v>
      </c>
      <c r="Z7" s="30">
        <v>1555</v>
      </c>
      <c r="AA7" s="31">
        <v>1948</v>
      </c>
      <c r="AB7" s="31">
        <v>1140</v>
      </c>
      <c r="AC7" s="33" t="str">
        <f>IF(AA7&gt;Z7,"p",IF(AA7&lt;Z7,"q","tu"))</f>
        <v>p</v>
      </c>
    </row>
    <row r="8" spans="1:29" ht="15.75" customHeight="1" thickBot="1" x14ac:dyDescent="0.25">
      <c r="B8" s="7"/>
      <c r="C8" s="16"/>
      <c r="D8" s="16"/>
      <c r="E8" s="16"/>
      <c r="F8" s="16"/>
      <c r="G8" s="16"/>
      <c r="H8" s="16"/>
      <c r="I8" s="16"/>
      <c r="J8" s="16"/>
      <c r="K8" s="16"/>
      <c r="L8" s="17"/>
      <c r="M8" s="18"/>
      <c r="N8" s="18"/>
      <c r="O8" s="19"/>
      <c r="P8" s="20"/>
      <c r="Q8" s="21"/>
      <c r="R8" s="34" t="s">
        <v>11</v>
      </c>
      <c r="S8" s="35"/>
      <c r="T8" s="35"/>
      <c r="U8" s="35"/>
      <c r="V8" s="35"/>
      <c r="W8" s="35"/>
      <c r="X8" s="36">
        <v>3653</v>
      </c>
      <c r="Y8" s="36">
        <v>3195</v>
      </c>
      <c r="Z8" s="36">
        <v>2360</v>
      </c>
      <c r="AA8" s="37">
        <v>3020</v>
      </c>
      <c r="AB8" s="37">
        <v>1772</v>
      </c>
      <c r="AC8" s="38" t="str">
        <f>IF(AA8&gt;Z8,"p",IF(AA8&lt;Z8,"q","tu"))</f>
        <v>p</v>
      </c>
    </row>
    <row r="9" spans="1:29" ht="5.25" customHeight="1" thickBot="1" x14ac:dyDescent="0.25">
      <c r="B9" s="7"/>
      <c r="C9" s="17"/>
      <c r="D9" s="17"/>
      <c r="E9" s="17"/>
      <c r="F9" s="17"/>
      <c r="G9" s="17"/>
      <c r="H9" s="17"/>
      <c r="I9" s="17"/>
      <c r="J9" s="17"/>
      <c r="K9" s="17"/>
      <c r="L9" s="17"/>
      <c r="M9" s="39"/>
      <c r="N9" s="39"/>
      <c r="O9" s="39"/>
      <c r="P9" s="40"/>
      <c r="Q9" s="39"/>
      <c r="R9" s="7"/>
      <c r="S9" s="7"/>
      <c r="T9" s="7"/>
      <c r="U9" s="41"/>
      <c r="V9" s="41"/>
      <c r="W9" s="41"/>
      <c r="X9" s="41"/>
      <c r="Y9" s="42"/>
      <c r="Z9" s="42"/>
      <c r="AA9" s="42"/>
      <c r="AB9" s="42"/>
      <c r="AC9" s="43"/>
    </row>
    <row r="10" spans="1:29" ht="23.25" customHeight="1" thickBot="1" x14ac:dyDescent="0.25">
      <c r="A10" s="44"/>
      <c r="B10" s="45" t="s">
        <v>12</v>
      </c>
      <c r="C10" s="46"/>
      <c r="D10" s="46"/>
      <c r="E10" s="46"/>
      <c r="F10" s="46"/>
      <c r="G10" s="47"/>
      <c r="H10" s="48" t="s">
        <v>3</v>
      </c>
      <c r="I10" s="48" t="s">
        <v>4</v>
      </c>
      <c r="J10" s="48" t="s">
        <v>5</v>
      </c>
      <c r="K10" s="49" t="s">
        <v>6</v>
      </c>
      <c r="L10" s="50" t="s">
        <v>3</v>
      </c>
      <c r="M10" s="51" t="s">
        <v>4</v>
      </c>
      <c r="N10" s="51" t="s">
        <v>5</v>
      </c>
      <c r="O10" s="52" t="s">
        <v>6</v>
      </c>
      <c r="P10" s="53"/>
      <c r="R10" s="55" t="s">
        <v>13</v>
      </c>
      <c r="S10" s="55"/>
      <c r="T10" s="55"/>
      <c r="U10" s="55"/>
      <c r="V10" s="55"/>
      <c r="W10" s="55"/>
      <c r="X10" s="56" t="s">
        <v>14</v>
      </c>
      <c r="Y10" s="57" t="s">
        <v>15</v>
      </c>
      <c r="Z10" s="58" t="s">
        <v>16</v>
      </c>
      <c r="AA10" s="58" t="s">
        <v>17</v>
      </c>
      <c r="AB10" s="59" t="s">
        <v>18</v>
      </c>
      <c r="AC10" s="60"/>
    </row>
    <row r="11" spans="1:29" ht="13.5" customHeight="1" thickBot="1" x14ac:dyDescent="0.25">
      <c r="A11" s="44"/>
      <c r="B11" s="61"/>
      <c r="C11" s="62"/>
      <c r="D11" s="62"/>
      <c r="E11" s="62"/>
      <c r="F11" s="62"/>
      <c r="G11" s="63"/>
      <c r="H11" s="64" t="s">
        <v>9</v>
      </c>
      <c r="I11" s="64"/>
      <c r="J11" s="64"/>
      <c r="K11" s="65"/>
      <c r="L11" s="66" t="s">
        <v>10</v>
      </c>
      <c r="M11" s="67"/>
      <c r="N11" s="67"/>
      <c r="O11" s="67"/>
      <c r="P11" s="68"/>
      <c r="R11" s="69"/>
      <c r="S11" s="69"/>
      <c r="T11" s="69"/>
      <c r="U11" s="69"/>
      <c r="V11" s="69"/>
      <c r="W11" s="69"/>
      <c r="X11" s="70"/>
      <c r="Y11" s="71"/>
      <c r="Z11" s="72"/>
      <c r="AA11" s="72"/>
      <c r="AB11" s="73"/>
      <c r="AC11" s="74"/>
    </row>
    <row r="12" spans="1:29" ht="13.5" customHeight="1" x14ac:dyDescent="0.2">
      <c r="A12" s="75"/>
      <c r="B12" s="76" t="s">
        <v>19</v>
      </c>
      <c r="C12" s="77"/>
      <c r="D12" s="77"/>
      <c r="E12" s="77"/>
      <c r="F12" s="77"/>
      <c r="G12" s="78"/>
      <c r="H12" s="79">
        <v>1294</v>
      </c>
      <c r="I12" s="79">
        <v>1084</v>
      </c>
      <c r="J12" s="79">
        <v>805</v>
      </c>
      <c r="K12" s="80">
        <v>1072</v>
      </c>
      <c r="L12" s="81">
        <v>2359</v>
      </c>
      <c r="M12" s="79">
        <v>2111</v>
      </c>
      <c r="N12" s="79">
        <v>1555</v>
      </c>
      <c r="O12" s="82">
        <v>1948</v>
      </c>
      <c r="P12" s="83" t="str">
        <f>IF((O12+K12)&gt;(N12+J12),"p",IF((O12+K12)&lt;(N12+J12),"q","tu"))</f>
        <v>p</v>
      </c>
      <c r="Q12" s="84"/>
      <c r="R12" s="85" t="s">
        <v>19</v>
      </c>
      <c r="S12" s="86"/>
      <c r="T12" s="86"/>
      <c r="U12" s="86"/>
      <c r="V12" s="86"/>
      <c r="W12" s="87"/>
      <c r="X12" s="79">
        <v>2358</v>
      </c>
      <c r="Y12" s="79">
        <v>2906</v>
      </c>
      <c r="Z12" s="88">
        <v>0</v>
      </c>
      <c r="AA12" s="88">
        <v>11</v>
      </c>
      <c r="AB12" s="89">
        <v>118</v>
      </c>
      <c r="AC12" s="90" t="str">
        <f>IF(Y12&gt;X12,"p",IF(Y12&lt;X12,"q","tu"))</f>
        <v>p</v>
      </c>
    </row>
    <row r="13" spans="1:29" ht="12.6" customHeight="1" x14ac:dyDescent="0.2">
      <c r="A13" s="91" t="s">
        <v>20</v>
      </c>
      <c r="B13" s="92" t="s">
        <v>21</v>
      </c>
      <c r="C13" s="93"/>
      <c r="D13" s="93"/>
      <c r="E13" s="93"/>
      <c r="F13" s="93"/>
      <c r="G13" s="94"/>
      <c r="H13" s="95">
        <v>143</v>
      </c>
      <c r="I13" s="95">
        <v>119</v>
      </c>
      <c r="J13" s="96">
        <v>98</v>
      </c>
      <c r="K13" s="97">
        <v>112</v>
      </c>
      <c r="L13" s="98">
        <v>254</v>
      </c>
      <c r="M13" s="96">
        <v>240</v>
      </c>
      <c r="N13" s="96">
        <v>189</v>
      </c>
      <c r="O13" s="99">
        <v>196</v>
      </c>
      <c r="P13" s="100" t="str">
        <f t="shared" ref="P13:P21" si="0">IF((O13+K13)&gt;(N13+J13),"p",IF((O13+K13)&lt;(N13+J13),"q","tu"))</f>
        <v>p</v>
      </c>
      <c r="Q13" s="84"/>
      <c r="R13" s="92" t="s">
        <v>21</v>
      </c>
      <c r="S13" s="93"/>
      <c r="T13" s="93"/>
      <c r="U13" s="93"/>
      <c r="V13" s="93"/>
      <c r="W13" s="94"/>
      <c r="X13" s="95">
        <v>287</v>
      </c>
      <c r="Y13" s="95">
        <v>308</v>
      </c>
      <c r="Z13" s="101">
        <v>0</v>
      </c>
      <c r="AA13" s="101">
        <v>2</v>
      </c>
      <c r="AB13" s="102">
        <v>13</v>
      </c>
      <c r="AC13" s="103" t="str">
        <f t="shared" ref="AC13:AC20" si="1">IF(Y13&gt;X13,"p",IF(Y13&lt;X13,"q","tu"))</f>
        <v>p</v>
      </c>
    </row>
    <row r="14" spans="1:29" ht="12.6" customHeight="1" x14ac:dyDescent="0.2">
      <c r="A14" s="91"/>
      <c r="B14" s="104" t="s">
        <v>22</v>
      </c>
      <c r="C14" s="105"/>
      <c r="D14" s="105"/>
      <c r="E14" s="105"/>
      <c r="F14" s="105"/>
      <c r="G14" s="106"/>
      <c r="H14" s="107">
        <v>45</v>
      </c>
      <c r="I14" s="107">
        <v>31</v>
      </c>
      <c r="J14" s="108">
        <v>14</v>
      </c>
      <c r="K14" s="109">
        <v>31</v>
      </c>
      <c r="L14" s="110">
        <v>61</v>
      </c>
      <c r="M14" s="108">
        <v>51</v>
      </c>
      <c r="N14" s="108">
        <v>30</v>
      </c>
      <c r="O14" s="111">
        <v>56</v>
      </c>
      <c r="P14" s="100" t="str">
        <f t="shared" si="0"/>
        <v>p</v>
      </c>
      <c r="R14" s="104" t="s">
        <v>22</v>
      </c>
      <c r="S14" s="105"/>
      <c r="T14" s="105"/>
      <c r="U14" s="105"/>
      <c r="V14" s="105"/>
      <c r="W14" s="106"/>
      <c r="X14" s="107">
        <v>44</v>
      </c>
      <c r="Y14" s="107">
        <v>87</v>
      </c>
      <c r="Z14" s="108">
        <v>0</v>
      </c>
      <c r="AA14" s="108">
        <v>0</v>
      </c>
      <c r="AB14" s="111">
        <v>11</v>
      </c>
      <c r="AC14" s="103" t="str">
        <f t="shared" si="1"/>
        <v>p</v>
      </c>
    </row>
    <row r="15" spans="1:29" ht="12.6" customHeight="1" x14ac:dyDescent="0.2">
      <c r="A15" s="91"/>
      <c r="B15" s="112" t="s">
        <v>23</v>
      </c>
      <c r="C15" s="113"/>
      <c r="D15" s="113"/>
      <c r="E15" s="113"/>
      <c r="F15" s="113"/>
      <c r="G15" s="114"/>
      <c r="H15" s="115">
        <v>97</v>
      </c>
      <c r="I15" s="115">
        <v>88</v>
      </c>
      <c r="J15" s="108">
        <v>83</v>
      </c>
      <c r="K15" s="109">
        <v>78</v>
      </c>
      <c r="L15" s="110">
        <v>183</v>
      </c>
      <c r="M15" s="108">
        <v>181</v>
      </c>
      <c r="N15" s="108">
        <v>153</v>
      </c>
      <c r="O15" s="111">
        <v>137</v>
      </c>
      <c r="P15" s="100" t="str">
        <f t="shared" si="0"/>
        <v>q</v>
      </c>
      <c r="R15" s="112" t="s">
        <v>23</v>
      </c>
      <c r="S15" s="113"/>
      <c r="T15" s="113"/>
      <c r="U15" s="113"/>
      <c r="V15" s="113"/>
      <c r="W15" s="114"/>
      <c r="X15" s="115">
        <v>236</v>
      </c>
      <c r="Y15" s="115">
        <v>215</v>
      </c>
      <c r="Z15" s="108">
        <v>0</v>
      </c>
      <c r="AA15" s="108">
        <v>1</v>
      </c>
      <c r="AB15" s="111">
        <v>2</v>
      </c>
      <c r="AC15" s="103" t="str">
        <f t="shared" si="1"/>
        <v>q</v>
      </c>
    </row>
    <row r="16" spans="1:29" ht="12" customHeight="1" x14ac:dyDescent="0.2">
      <c r="A16" s="91"/>
      <c r="B16" s="112" t="s">
        <v>24</v>
      </c>
      <c r="C16" s="113"/>
      <c r="D16" s="113"/>
      <c r="E16" s="113"/>
      <c r="F16" s="113"/>
      <c r="G16" s="114"/>
      <c r="H16" s="115">
        <v>1</v>
      </c>
      <c r="I16" s="115"/>
      <c r="J16" s="108">
        <v>1</v>
      </c>
      <c r="K16" s="109">
        <v>3</v>
      </c>
      <c r="L16" s="110">
        <v>10</v>
      </c>
      <c r="M16" s="108">
        <v>8</v>
      </c>
      <c r="N16" s="108">
        <v>6</v>
      </c>
      <c r="O16" s="111">
        <v>3</v>
      </c>
      <c r="P16" s="100" t="str">
        <f t="shared" si="0"/>
        <v>q</v>
      </c>
      <c r="R16" s="112" t="s">
        <v>24</v>
      </c>
      <c r="S16" s="113"/>
      <c r="T16" s="113"/>
      <c r="U16" s="113"/>
      <c r="V16" s="113"/>
      <c r="W16" s="114"/>
      <c r="X16" s="115">
        <v>7</v>
      </c>
      <c r="Y16" s="115">
        <v>6</v>
      </c>
      <c r="Z16" s="108">
        <v>0</v>
      </c>
      <c r="AA16" s="108">
        <v>1</v>
      </c>
      <c r="AB16" s="111">
        <v>0</v>
      </c>
      <c r="AC16" s="103" t="str">
        <f t="shared" si="1"/>
        <v>q</v>
      </c>
    </row>
    <row r="17" spans="1:29" ht="12" customHeight="1" x14ac:dyDescent="0.2">
      <c r="A17" s="91" t="s">
        <v>25</v>
      </c>
      <c r="B17" s="116" t="s">
        <v>26</v>
      </c>
      <c r="C17" s="117"/>
      <c r="D17" s="117"/>
      <c r="E17" s="117"/>
      <c r="F17" s="117"/>
      <c r="G17" s="118"/>
      <c r="H17" s="119">
        <v>953</v>
      </c>
      <c r="I17" s="119">
        <v>916</v>
      </c>
      <c r="J17" s="120">
        <v>707</v>
      </c>
      <c r="K17" s="121">
        <v>897</v>
      </c>
      <c r="L17" s="122">
        <v>1844</v>
      </c>
      <c r="M17" s="120">
        <v>1783</v>
      </c>
      <c r="N17" s="120">
        <v>1366</v>
      </c>
      <c r="O17" s="123">
        <v>1701</v>
      </c>
      <c r="P17" s="100" t="str">
        <f t="shared" si="0"/>
        <v>p</v>
      </c>
      <c r="Q17" s="84"/>
      <c r="R17" s="116" t="s">
        <v>26</v>
      </c>
      <c r="S17" s="117"/>
      <c r="T17" s="117"/>
      <c r="U17" s="117"/>
      <c r="V17" s="117"/>
      <c r="W17" s="118"/>
      <c r="X17" s="119">
        <v>2071</v>
      </c>
      <c r="Y17" s="119">
        <v>2598</v>
      </c>
      <c r="Z17" s="124">
        <v>0</v>
      </c>
      <c r="AA17" s="124">
        <v>9</v>
      </c>
      <c r="AB17" s="125">
        <v>105</v>
      </c>
      <c r="AC17" s="103" t="str">
        <f t="shared" si="1"/>
        <v>p</v>
      </c>
    </row>
    <row r="18" spans="1:29" ht="13.15" customHeight="1" x14ac:dyDescent="0.2">
      <c r="A18" s="91"/>
      <c r="B18" s="104" t="s">
        <v>22</v>
      </c>
      <c r="C18" s="105"/>
      <c r="D18" s="105"/>
      <c r="E18" s="105"/>
      <c r="F18" s="105"/>
      <c r="G18" s="106"/>
      <c r="H18" s="115">
        <v>360</v>
      </c>
      <c r="I18" s="115">
        <v>264</v>
      </c>
      <c r="J18" s="108">
        <v>128</v>
      </c>
      <c r="K18" s="109">
        <v>396</v>
      </c>
      <c r="L18" s="110">
        <v>544</v>
      </c>
      <c r="M18" s="108">
        <v>440</v>
      </c>
      <c r="N18" s="108">
        <v>227</v>
      </c>
      <c r="O18" s="111">
        <v>685</v>
      </c>
      <c r="P18" s="100" t="str">
        <f t="shared" si="0"/>
        <v>p</v>
      </c>
      <c r="R18" s="104" t="s">
        <v>22</v>
      </c>
      <c r="S18" s="105"/>
      <c r="T18" s="105"/>
      <c r="U18" s="105"/>
      <c r="V18" s="105"/>
      <c r="W18" s="106"/>
      <c r="X18" s="115">
        <v>359</v>
      </c>
      <c r="Y18" s="115">
        <v>1081</v>
      </c>
      <c r="Z18" s="108">
        <v>0</v>
      </c>
      <c r="AA18" s="108">
        <v>2</v>
      </c>
      <c r="AB18" s="111">
        <v>79</v>
      </c>
      <c r="AC18" s="103" t="str">
        <f t="shared" si="1"/>
        <v>p</v>
      </c>
    </row>
    <row r="19" spans="1:29" ht="13.15" customHeight="1" x14ac:dyDescent="0.2">
      <c r="A19" s="91"/>
      <c r="B19" s="112" t="s">
        <v>23</v>
      </c>
      <c r="C19" s="113"/>
      <c r="D19" s="113"/>
      <c r="E19" s="113"/>
      <c r="F19" s="113"/>
      <c r="G19" s="114"/>
      <c r="H19" s="115">
        <v>528</v>
      </c>
      <c r="I19" s="115">
        <v>606</v>
      </c>
      <c r="J19" s="108">
        <v>529</v>
      </c>
      <c r="K19" s="109">
        <v>476</v>
      </c>
      <c r="L19" s="110">
        <v>1225</v>
      </c>
      <c r="M19" s="108">
        <v>1263</v>
      </c>
      <c r="N19" s="108">
        <v>1073</v>
      </c>
      <c r="O19" s="111">
        <v>955</v>
      </c>
      <c r="P19" s="100" t="str">
        <f t="shared" si="0"/>
        <v>q</v>
      </c>
      <c r="R19" s="112" t="s">
        <v>23</v>
      </c>
      <c r="S19" s="113"/>
      <c r="T19" s="113"/>
      <c r="U19" s="113"/>
      <c r="V19" s="113"/>
      <c r="W19" s="114"/>
      <c r="X19" s="115">
        <v>1596</v>
      </c>
      <c r="Y19" s="115">
        <v>1431</v>
      </c>
      <c r="Z19" s="108">
        <v>0</v>
      </c>
      <c r="AA19" s="108">
        <v>7</v>
      </c>
      <c r="AB19" s="111">
        <v>23</v>
      </c>
      <c r="AC19" s="103" t="str">
        <f t="shared" si="1"/>
        <v>q</v>
      </c>
    </row>
    <row r="20" spans="1:29" ht="13.15" customHeight="1" x14ac:dyDescent="0.2">
      <c r="A20" s="91"/>
      <c r="B20" s="112" t="s">
        <v>24</v>
      </c>
      <c r="C20" s="113"/>
      <c r="D20" s="113"/>
      <c r="E20" s="113"/>
      <c r="F20" s="113"/>
      <c r="G20" s="114"/>
      <c r="H20" s="115">
        <v>65</v>
      </c>
      <c r="I20" s="115">
        <v>46</v>
      </c>
      <c r="J20" s="108">
        <v>50</v>
      </c>
      <c r="K20" s="109">
        <v>25</v>
      </c>
      <c r="L20" s="110">
        <v>75</v>
      </c>
      <c r="M20" s="108">
        <v>80</v>
      </c>
      <c r="N20" s="108">
        <v>66</v>
      </c>
      <c r="O20" s="111">
        <v>61</v>
      </c>
      <c r="P20" s="100" t="str">
        <f t="shared" si="0"/>
        <v>q</v>
      </c>
      <c r="R20" s="112" t="s">
        <v>24</v>
      </c>
      <c r="S20" s="113"/>
      <c r="T20" s="113"/>
      <c r="U20" s="113"/>
      <c r="V20" s="113"/>
      <c r="W20" s="114"/>
      <c r="X20" s="115">
        <v>116</v>
      </c>
      <c r="Y20" s="115">
        <v>86</v>
      </c>
      <c r="Z20" s="108">
        <v>0</v>
      </c>
      <c r="AA20" s="108">
        <v>0</v>
      </c>
      <c r="AB20" s="111">
        <v>3</v>
      </c>
      <c r="AC20" s="103" t="str">
        <f t="shared" si="1"/>
        <v>q</v>
      </c>
    </row>
    <row r="21" spans="1:29" ht="13.15" customHeight="1" thickBot="1" x14ac:dyDescent="0.25">
      <c r="A21" s="91" t="s">
        <v>27</v>
      </c>
      <c r="B21" s="126" t="s">
        <v>28</v>
      </c>
      <c r="C21" s="127"/>
      <c r="D21" s="127"/>
      <c r="E21" s="127"/>
      <c r="F21" s="127"/>
      <c r="G21" s="128"/>
      <c r="H21" s="129">
        <v>198</v>
      </c>
      <c r="I21" s="129">
        <v>49</v>
      </c>
      <c r="J21" s="130"/>
      <c r="K21" s="131">
        <v>63</v>
      </c>
      <c r="L21" s="132">
        <v>261</v>
      </c>
      <c r="M21" s="130">
        <v>88</v>
      </c>
      <c r="N21" s="130"/>
      <c r="O21" s="133">
        <v>51</v>
      </c>
      <c r="P21" s="134" t="str">
        <f t="shared" si="0"/>
        <v>p</v>
      </c>
      <c r="Q21" s="84"/>
      <c r="R21" s="126" t="s">
        <v>28</v>
      </c>
      <c r="S21" s="127"/>
      <c r="T21" s="127"/>
      <c r="U21" s="127"/>
      <c r="V21" s="127"/>
      <c r="W21" s="128"/>
      <c r="X21" s="135"/>
      <c r="Y21" s="135"/>
      <c r="Z21" s="136"/>
      <c r="AA21" s="136"/>
      <c r="AB21" s="137"/>
      <c r="AC21" s="138"/>
    </row>
    <row r="22" spans="1:29" ht="13.15" customHeight="1" thickBot="1" x14ac:dyDescent="0.25">
      <c r="U22" s="1"/>
      <c r="V22" s="1"/>
      <c r="W22" s="1"/>
      <c r="X22" s="1"/>
      <c r="Z22" s="54"/>
      <c r="AA22" s="54"/>
      <c r="AB22" s="54"/>
      <c r="AC22" s="139"/>
    </row>
    <row r="23" spans="1:29" ht="12" customHeight="1" x14ac:dyDescent="0.2">
      <c r="A23" s="140"/>
      <c r="B23" s="141" t="s">
        <v>29</v>
      </c>
      <c r="C23" s="142"/>
      <c r="D23" s="142"/>
      <c r="E23" s="142"/>
      <c r="F23" s="142"/>
      <c r="G23" s="143"/>
      <c r="H23" s="144" t="str">
        <f>H$10</f>
        <v>2018
2019</v>
      </c>
      <c r="I23" s="144" t="str">
        <f t="shared" ref="I23:P23" si="2">I$10</f>
        <v>2019
2020</v>
      </c>
      <c r="J23" s="144" t="str">
        <f t="shared" si="2"/>
        <v>2020
2021</v>
      </c>
      <c r="K23" s="145" t="str">
        <f t="shared" si="2"/>
        <v>2021
2022</v>
      </c>
      <c r="L23" s="146" t="str">
        <f t="shared" si="2"/>
        <v>2018
2019</v>
      </c>
      <c r="M23" s="147" t="str">
        <f t="shared" si="2"/>
        <v>2019
2020</v>
      </c>
      <c r="N23" s="147" t="str">
        <f t="shared" si="2"/>
        <v>2020
2021</v>
      </c>
      <c r="O23" s="148" t="str">
        <f t="shared" si="2"/>
        <v>2021
2022</v>
      </c>
      <c r="P23" s="149">
        <f t="shared" si="2"/>
        <v>0</v>
      </c>
      <c r="R23" s="150" t="s">
        <v>30</v>
      </c>
      <c r="S23" s="142"/>
      <c r="T23" s="142"/>
      <c r="U23" s="142"/>
      <c r="V23" s="142"/>
      <c r="W23" s="143"/>
      <c r="X23" s="151" t="s">
        <v>14</v>
      </c>
      <c r="Y23" s="151" t="s">
        <v>15</v>
      </c>
      <c r="Z23" s="152" t="s">
        <v>16</v>
      </c>
      <c r="AA23" s="152" t="s">
        <v>17</v>
      </c>
      <c r="AB23" s="153" t="s">
        <v>18</v>
      </c>
      <c r="AC23" s="154"/>
    </row>
    <row r="24" spans="1:29" ht="10.5" customHeight="1" thickBot="1" x14ac:dyDescent="0.25">
      <c r="A24" s="140"/>
      <c r="B24" s="155"/>
      <c r="C24" s="156"/>
      <c r="D24" s="156"/>
      <c r="E24" s="156"/>
      <c r="F24" s="156"/>
      <c r="G24" s="157"/>
      <c r="H24" s="158"/>
      <c r="I24" s="158"/>
      <c r="J24" s="158"/>
      <c r="K24" s="159"/>
      <c r="L24" s="160"/>
      <c r="M24" s="161"/>
      <c r="N24" s="161"/>
      <c r="O24" s="162"/>
      <c r="P24" s="163"/>
      <c r="R24" s="164"/>
      <c r="S24" s="156"/>
      <c r="T24" s="156"/>
      <c r="U24" s="156"/>
      <c r="V24" s="156"/>
      <c r="W24" s="157"/>
      <c r="X24" s="165"/>
      <c r="Y24" s="165"/>
      <c r="Z24" s="166"/>
      <c r="AA24" s="166"/>
      <c r="AB24" s="167"/>
      <c r="AC24" s="168"/>
    </row>
    <row r="25" spans="1:29" ht="12.6" customHeight="1" thickBot="1" x14ac:dyDescent="0.25">
      <c r="A25" s="140"/>
      <c r="B25" s="169"/>
      <c r="C25" s="170"/>
      <c r="D25" s="170"/>
      <c r="E25" s="170"/>
      <c r="F25" s="170"/>
      <c r="G25" s="171"/>
      <c r="H25" s="172" t="s">
        <v>9</v>
      </c>
      <c r="I25" s="173"/>
      <c r="J25" s="173"/>
      <c r="K25" s="174"/>
      <c r="L25" s="175" t="s">
        <v>10</v>
      </c>
      <c r="M25" s="173"/>
      <c r="N25" s="173"/>
      <c r="O25" s="173"/>
      <c r="P25" s="176"/>
      <c r="R25" s="177"/>
      <c r="S25" s="170"/>
      <c r="T25" s="170"/>
      <c r="U25" s="170"/>
      <c r="V25" s="170"/>
      <c r="W25" s="171"/>
      <c r="X25" s="178"/>
      <c r="Y25" s="178"/>
      <c r="Z25" s="179"/>
      <c r="AA25" s="179"/>
      <c r="AB25" s="180"/>
      <c r="AC25" s="181"/>
    </row>
    <row r="26" spans="1:29" ht="12" customHeight="1" x14ac:dyDescent="0.25">
      <c r="A26" s="182" t="s">
        <v>20</v>
      </c>
      <c r="B26" s="183" t="s">
        <v>31</v>
      </c>
      <c r="C26" s="184"/>
      <c r="D26" s="184"/>
      <c r="E26" s="184"/>
      <c r="F26" s="184"/>
      <c r="G26" s="185"/>
      <c r="H26" s="186">
        <v>7</v>
      </c>
      <c r="I26" s="186">
        <v>8</v>
      </c>
      <c r="J26" s="187">
        <v>8</v>
      </c>
      <c r="K26" s="188">
        <v>9</v>
      </c>
      <c r="L26" s="189">
        <v>7</v>
      </c>
      <c r="M26" s="187">
        <v>9</v>
      </c>
      <c r="N26" s="187">
        <v>5</v>
      </c>
      <c r="O26" s="190">
        <v>15</v>
      </c>
      <c r="P26" s="191" t="str">
        <f>IF((O26+K26)&gt;(N26+J26),"p",IF((O26+K26)&lt;(N26+J26),"q","tu"))</f>
        <v>p</v>
      </c>
      <c r="R26" s="192" t="s">
        <v>31</v>
      </c>
      <c r="S26" s="184"/>
      <c r="T26" s="184"/>
      <c r="U26" s="184"/>
      <c r="V26" s="184"/>
      <c r="W26" s="185"/>
      <c r="X26" s="186">
        <v>13</v>
      </c>
      <c r="Y26" s="186">
        <v>24</v>
      </c>
      <c r="Z26" s="187">
        <v>0</v>
      </c>
      <c r="AA26" s="187">
        <v>1</v>
      </c>
      <c r="AB26" s="190">
        <v>0</v>
      </c>
      <c r="AC26" s="191" t="str">
        <f>IF(Y26&gt;X26,"p",IF(Y26&lt;X26,"q","tu"))</f>
        <v>p</v>
      </c>
    </row>
    <row r="27" spans="1:29" ht="12" customHeight="1" x14ac:dyDescent="0.25">
      <c r="A27" s="182" t="s">
        <v>20</v>
      </c>
      <c r="B27" s="193" t="s">
        <v>32</v>
      </c>
      <c r="C27" s="194"/>
      <c r="D27" s="194"/>
      <c r="E27" s="194"/>
      <c r="F27" s="194"/>
      <c r="G27" s="195"/>
      <c r="H27" s="196">
        <v>136</v>
      </c>
      <c r="I27" s="196">
        <v>111</v>
      </c>
      <c r="J27" s="197">
        <v>90</v>
      </c>
      <c r="K27" s="198">
        <v>103</v>
      </c>
      <c r="L27" s="199">
        <v>247</v>
      </c>
      <c r="M27" s="197">
        <v>231</v>
      </c>
      <c r="N27" s="197">
        <v>184</v>
      </c>
      <c r="O27" s="200">
        <v>181</v>
      </c>
      <c r="P27" s="201" t="str">
        <f t="shared" ref="P27:P39" si="3">IF((O27+K27)&gt;(N27+J27),"p",IF((O27+K27)&lt;(N27+J27),"q","tu"))</f>
        <v>p</v>
      </c>
      <c r="R27" s="202" t="s">
        <v>32</v>
      </c>
      <c r="S27" s="194"/>
      <c r="T27" s="194"/>
      <c r="U27" s="194"/>
      <c r="V27" s="194"/>
      <c r="W27" s="195"/>
      <c r="X27" s="196">
        <v>274</v>
      </c>
      <c r="Y27" s="196">
        <v>284</v>
      </c>
      <c r="Z27" s="197">
        <v>0</v>
      </c>
      <c r="AA27" s="197">
        <v>1</v>
      </c>
      <c r="AB27" s="200">
        <v>13</v>
      </c>
      <c r="AC27" s="201" t="str">
        <f t="shared" ref="AC27:AC38" si="4">IF(Y27&gt;X27,"p",IF(Y27&lt;X27,"q","tu"))</f>
        <v>p</v>
      </c>
    </row>
    <row r="28" spans="1:29" ht="12.6" customHeight="1" x14ac:dyDescent="0.25">
      <c r="A28" s="182" t="s">
        <v>25</v>
      </c>
      <c r="B28" s="203" t="s">
        <v>33</v>
      </c>
      <c r="C28" s="204"/>
      <c r="D28" s="204"/>
      <c r="E28" s="204"/>
      <c r="F28" s="204"/>
      <c r="G28" s="205"/>
      <c r="H28" s="196">
        <v>44</v>
      </c>
      <c r="I28" s="196">
        <v>37</v>
      </c>
      <c r="J28" s="197">
        <v>30</v>
      </c>
      <c r="K28" s="198">
        <v>60</v>
      </c>
      <c r="L28" s="199">
        <v>71</v>
      </c>
      <c r="M28" s="197">
        <v>67</v>
      </c>
      <c r="N28" s="197">
        <v>39</v>
      </c>
      <c r="O28" s="200">
        <v>64</v>
      </c>
      <c r="P28" s="201" t="str">
        <f t="shared" si="3"/>
        <v>p</v>
      </c>
      <c r="R28" s="206" t="s">
        <v>33</v>
      </c>
      <c r="S28" s="204"/>
      <c r="T28" s="204"/>
      <c r="U28" s="204"/>
      <c r="V28" s="204"/>
      <c r="W28" s="205"/>
      <c r="X28" s="196">
        <v>68</v>
      </c>
      <c r="Y28" s="196">
        <v>124</v>
      </c>
      <c r="Z28" s="197">
        <v>0</v>
      </c>
      <c r="AA28" s="197">
        <v>2</v>
      </c>
      <c r="AB28" s="200">
        <v>17</v>
      </c>
      <c r="AC28" s="201" t="str">
        <f t="shared" si="4"/>
        <v>p</v>
      </c>
    </row>
    <row r="29" spans="1:29" ht="12.6" customHeight="1" x14ac:dyDescent="0.25">
      <c r="A29" s="182" t="s">
        <v>25</v>
      </c>
      <c r="B29" s="207" t="s">
        <v>34</v>
      </c>
      <c r="C29" s="208"/>
      <c r="D29" s="208"/>
      <c r="E29" s="208"/>
      <c r="F29" s="208"/>
      <c r="G29" s="209"/>
      <c r="H29" s="196"/>
      <c r="I29" s="196"/>
      <c r="J29" s="197"/>
      <c r="K29" s="198">
        <v>0</v>
      </c>
      <c r="L29" s="199">
        <v>0</v>
      </c>
      <c r="M29" s="197">
        <v>1</v>
      </c>
      <c r="N29" s="197">
        <v>4</v>
      </c>
      <c r="O29" s="200">
        <v>4</v>
      </c>
      <c r="P29" s="201" t="str">
        <f t="shared" si="3"/>
        <v>tu</v>
      </c>
      <c r="R29" s="210" t="s">
        <v>34</v>
      </c>
      <c r="S29" s="208"/>
      <c r="T29" s="208"/>
      <c r="U29" s="208"/>
      <c r="V29" s="208"/>
      <c r="W29" s="209"/>
      <c r="X29" s="196">
        <v>4</v>
      </c>
      <c r="Y29" s="196">
        <v>4</v>
      </c>
      <c r="Z29" s="197">
        <v>0</v>
      </c>
      <c r="AA29" s="197">
        <v>0</v>
      </c>
      <c r="AB29" s="200">
        <v>4</v>
      </c>
      <c r="AC29" s="201" t="str">
        <f t="shared" si="4"/>
        <v>tu</v>
      </c>
    </row>
    <row r="30" spans="1:29" ht="12.6" customHeight="1" x14ac:dyDescent="0.25">
      <c r="A30" s="182" t="s">
        <v>25</v>
      </c>
      <c r="B30" s="211" t="s">
        <v>35</v>
      </c>
      <c r="C30" s="212"/>
      <c r="D30" s="212"/>
      <c r="E30" s="212"/>
      <c r="F30" s="212"/>
      <c r="G30" s="213"/>
      <c r="H30" s="196"/>
      <c r="I30" s="196"/>
      <c r="J30" s="197"/>
      <c r="K30" s="198"/>
      <c r="L30" s="199"/>
      <c r="M30" s="197"/>
      <c r="N30" s="197"/>
      <c r="O30" s="200"/>
      <c r="P30" s="201" t="str">
        <f t="shared" si="3"/>
        <v>tu</v>
      </c>
      <c r="R30" s="214" t="s">
        <v>35</v>
      </c>
      <c r="S30" s="212"/>
      <c r="T30" s="212"/>
      <c r="U30" s="212"/>
      <c r="V30" s="212"/>
      <c r="W30" s="213"/>
      <c r="X30" s="196"/>
      <c r="Y30" s="196"/>
      <c r="Z30" s="197"/>
      <c r="AA30" s="197"/>
      <c r="AB30" s="200"/>
      <c r="AC30" s="201" t="str">
        <f t="shared" si="4"/>
        <v>tu</v>
      </c>
    </row>
    <row r="31" spans="1:29" ht="12.6" customHeight="1" x14ac:dyDescent="0.25">
      <c r="A31" s="182" t="s">
        <v>25</v>
      </c>
      <c r="B31" s="203" t="s">
        <v>36</v>
      </c>
      <c r="C31" s="204"/>
      <c r="D31" s="204"/>
      <c r="E31" s="204"/>
      <c r="F31" s="204"/>
      <c r="G31" s="205"/>
      <c r="H31" s="196">
        <v>4</v>
      </c>
      <c r="I31" s="196">
        <v>5</v>
      </c>
      <c r="J31" s="197">
        <v>7</v>
      </c>
      <c r="K31" s="198">
        <v>9</v>
      </c>
      <c r="L31" s="199">
        <v>17</v>
      </c>
      <c r="M31" s="197">
        <v>19</v>
      </c>
      <c r="N31" s="197">
        <v>16</v>
      </c>
      <c r="O31" s="200">
        <v>29</v>
      </c>
      <c r="P31" s="201" t="str">
        <f t="shared" si="3"/>
        <v>p</v>
      </c>
      <c r="R31" s="206" t="s">
        <v>36</v>
      </c>
      <c r="S31" s="204"/>
      <c r="T31" s="204"/>
      <c r="U31" s="204"/>
      <c r="V31" s="204"/>
      <c r="W31" s="205"/>
      <c r="X31" s="196">
        <v>23</v>
      </c>
      <c r="Y31" s="196">
        <v>38</v>
      </c>
      <c r="Z31" s="197">
        <v>0</v>
      </c>
      <c r="AA31" s="197">
        <v>0</v>
      </c>
      <c r="AB31" s="200">
        <v>5</v>
      </c>
      <c r="AC31" s="201" t="str">
        <f t="shared" si="4"/>
        <v>p</v>
      </c>
    </row>
    <row r="32" spans="1:29" ht="12.6" customHeight="1" x14ac:dyDescent="0.25">
      <c r="A32" s="182" t="s">
        <v>25</v>
      </c>
      <c r="B32" s="203" t="s">
        <v>37</v>
      </c>
      <c r="C32" s="204"/>
      <c r="D32" s="204"/>
      <c r="E32" s="204"/>
      <c r="F32" s="204"/>
      <c r="G32" s="205"/>
      <c r="H32" s="196"/>
      <c r="I32" s="196"/>
      <c r="J32" s="197">
        <v>1</v>
      </c>
      <c r="K32" s="198">
        <v>10</v>
      </c>
      <c r="L32" s="199"/>
      <c r="M32" s="197"/>
      <c r="N32" s="197">
        <v>2</v>
      </c>
      <c r="O32" s="200"/>
      <c r="P32" s="201" t="str">
        <f t="shared" si="3"/>
        <v>p</v>
      </c>
      <c r="R32" s="206" t="s">
        <v>37</v>
      </c>
      <c r="S32" s="204"/>
      <c r="T32" s="204"/>
      <c r="U32" s="204"/>
      <c r="V32" s="204"/>
      <c r="W32" s="205"/>
      <c r="X32" s="196">
        <v>3</v>
      </c>
      <c r="Y32" s="196">
        <v>10</v>
      </c>
      <c r="Z32" s="197">
        <v>0</v>
      </c>
      <c r="AA32" s="197">
        <v>0</v>
      </c>
      <c r="AB32" s="200">
        <v>0</v>
      </c>
      <c r="AC32" s="201" t="str">
        <f t="shared" si="4"/>
        <v>p</v>
      </c>
    </row>
    <row r="33" spans="1:56" ht="12.6" customHeight="1" x14ac:dyDescent="0.25">
      <c r="A33" s="182" t="s">
        <v>25</v>
      </c>
      <c r="B33" s="203" t="s">
        <v>38</v>
      </c>
      <c r="C33" s="204"/>
      <c r="D33" s="204"/>
      <c r="E33" s="204"/>
      <c r="F33" s="204"/>
      <c r="G33" s="205"/>
      <c r="H33" s="196">
        <v>240</v>
      </c>
      <c r="I33" s="196">
        <v>196</v>
      </c>
      <c r="J33" s="197">
        <v>160</v>
      </c>
      <c r="K33" s="198">
        <v>259</v>
      </c>
      <c r="L33" s="199">
        <v>625</v>
      </c>
      <c r="M33" s="197">
        <v>559</v>
      </c>
      <c r="N33" s="197">
        <v>402</v>
      </c>
      <c r="O33" s="200">
        <v>559</v>
      </c>
      <c r="P33" s="201" t="str">
        <f t="shared" si="3"/>
        <v>p</v>
      </c>
      <c r="R33" s="206" t="s">
        <v>38</v>
      </c>
      <c r="S33" s="204"/>
      <c r="T33" s="204"/>
      <c r="U33" s="204"/>
      <c r="V33" s="204"/>
      <c r="W33" s="205"/>
      <c r="X33" s="196">
        <v>561</v>
      </c>
      <c r="Y33" s="196">
        <v>818</v>
      </c>
      <c r="Z33" s="197">
        <v>0</v>
      </c>
      <c r="AA33" s="197">
        <v>2</v>
      </c>
      <c r="AB33" s="200">
        <v>36</v>
      </c>
      <c r="AC33" s="201" t="str">
        <f t="shared" si="4"/>
        <v>p</v>
      </c>
    </row>
    <row r="34" spans="1:56" ht="12.6" customHeight="1" x14ac:dyDescent="0.25">
      <c r="A34" s="182" t="s">
        <v>25</v>
      </c>
      <c r="B34" s="203" t="s">
        <v>39</v>
      </c>
      <c r="C34" s="204"/>
      <c r="D34" s="204"/>
      <c r="E34" s="204"/>
      <c r="F34" s="204"/>
      <c r="G34" s="205"/>
      <c r="H34" s="196">
        <v>305</v>
      </c>
      <c r="I34" s="196">
        <v>314</v>
      </c>
      <c r="J34" s="197">
        <v>250</v>
      </c>
      <c r="K34" s="198">
        <v>213</v>
      </c>
      <c r="L34" s="199">
        <v>500</v>
      </c>
      <c r="M34" s="197">
        <v>538</v>
      </c>
      <c r="N34" s="197">
        <v>456</v>
      </c>
      <c r="O34" s="200">
        <v>423</v>
      </c>
      <c r="P34" s="201" t="str">
        <f t="shared" si="3"/>
        <v>q</v>
      </c>
      <c r="R34" s="206" t="s">
        <v>39</v>
      </c>
      <c r="S34" s="204"/>
      <c r="T34" s="204"/>
      <c r="U34" s="204"/>
      <c r="V34" s="204"/>
      <c r="W34" s="205"/>
      <c r="X34" s="196">
        <v>706</v>
      </c>
      <c r="Y34" s="196">
        <v>636</v>
      </c>
      <c r="Z34" s="197">
        <v>0</v>
      </c>
      <c r="AA34" s="197">
        <v>2</v>
      </c>
      <c r="AB34" s="200">
        <v>13</v>
      </c>
      <c r="AC34" s="201" t="str">
        <f t="shared" si="4"/>
        <v>q</v>
      </c>
    </row>
    <row r="35" spans="1:56" ht="12.6" customHeight="1" x14ac:dyDescent="0.25">
      <c r="A35" s="182" t="s">
        <v>25</v>
      </c>
      <c r="B35" s="203" t="s">
        <v>40</v>
      </c>
      <c r="C35" s="204"/>
      <c r="D35" s="204"/>
      <c r="E35" s="204"/>
      <c r="F35" s="204"/>
      <c r="G35" s="205"/>
      <c r="H35" s="196">
        <v>286</v>
      </c>
      <c r="I35" s="196">
        <v>303</v>
      </c>
      <c r="J35" s="197">
        <v>234</v>
      </c>
      <c r="K35" s="198">
        <v>273</v>
      </c>
      <c r="L35" s="199">
        <v>489</v>
      </c>
      <c r="M35" s="197">
        <v>449</v>
      </c>
      <c r="N35" s="197">
        <v>390</v>
      </c>
      <c r="O35" s="200">
        <v>491</v>
      </c>
      <c r="P35" s="201" t="str">
        <f t="shared" si="3"/>
        <v>p</v>
      </c>
      <c r="R35" s="206" t="s">
        <v>40</v>
      </c>
      <c r="S35" s="204"/>
      <c r="T35" s="204"/>
      <c r="U35" s="204"/>
      <c r="V35" s="204"/>
      <c r="W35" s="205"/>
      <c r="X35" s="196">
        <v>624</v>
      </c>
      <c r="Y35" s="196">
        <v>764</v>
      </c>
      <c r="Z35" s="197">
        <v>0</v>
      </c>
      <c r="AA35" s="197">
        <v>0</v>
      </c>
      <c r="AB35" s="200">
        <v>18</v>
      </c>
      <c r="AC35" s="201" t="str">
        <f t="shared" si="4"/>
        <v>p</v>
      </c>
    </row>
    <row r="36" spans="1:56" ht="12.6" customHeight="1" x14ac:dyDescent="0.25">
      <c r="A36" s="182" t="s">
        <v>25</v>
      </c>
      <c r="B36" s="204" t="s">
        <v>41</v>
      </c>
      <c r="C36" s="204"/>
      <c r="D36" s="204"/>
      <c r="E36" s="204"/>
      <c r="F36" s="204"/>
      <c r="G36" s="205"/>
      <c r="H36" s="196"/>
      <c r="I36" s="196"/>
      <c r="J36" s="197"/>
      <c r="K36" s="198"/>
      <c r="L36" s="199"/>
      <c r="M36" s="197"/>
      <c r="N36" s="197"/>
      <c r="O36" s="200"/>
      <c r="P36" s="201" t="str">
        <f t="shared" si="3"/>
        <v>tu</v>
      </c>
      <c r="R36" s="206" t="s">
        <v>41</v>
      </c>
      <c r="S36" s="204"/>
      <c r="T36" s="204"/>
      <c r="U36" s="204"/>
      <c r="V36" s="204"/>
      <c r="W36" s="205"/>
      <c r="X36" s="196"/>
      <c r="Y36" s="196"/>
      <c r="Z36" s="197"/>
      <c r="AA36" s="197"/>
      <c r="AB36" s="200"/>
      <c r="AC36" s="201" t="str">
        <f t="shared" si="4"/>
        <v>tu</v>
      </c>
    </row>
    <row r="37" spans="1:56" ht="12.6" customHeight="1" x14ac:dyDescent="0.25">
      <c r="A37" s="182" t="s">
        <v>25</v>
      </c>
      <c r="B37" s="204" t="s">
        <v>42</v>
      </c>
      <c r="C37" s="204"/>
      <c r="D37" s="204"/>
      <c r="E37" s="204"/>
      <c r="F37" s="204"/>
      <c r="G37" s="205"/>
      <c r="H37" s="196">
        <v>74</v>
      </c>
      <c r="I37" s="196">
        <v>61</v>
      </c>
      <c r="J37" s="197">
        <v>25</v>
      </c>
      <c r="K37" s="198">
        <v>73</v>
      </c>
      <c r="L37" s="199">
        <v>142</v>
      </c>
      <c r="M37" s="197">
        <v>150</v>
      </c>
      <c r="N37" s="197">
        <v>57</v>
      </c>
      <c r="O37" s="200">
        <v>131</v>
      </c>
      <c r="P37" s="201" t="str">
        <f t="shared" si="3"/>
        <v>p</v>
      </c>
      <c r="R37" s="206" t="s">
        <v>42</v>
      </c>
      <c r="S37" s="204"/>
      <c r="T37" s="204"/>
      <c r="U37" s="204"/>
      <c r="V37" s="204"/>
      <c r="W37" s="205"/>
      <c r="X37" s="196">
        <v>82</v>
      </c>
      <c r="Y37" s="196">
        <v>204</v>
      </c>
      <c r="Z37" s="197">
        <v>0</v>
      </c>
      <c r="AA37" s="197">
        <v>3</v>
      </c>
      <c r="AB37" s="200">
        <v>12</v>
      </c>
      <c r="AC37" s="201" t="str">
        <f t="shared" si="4"/>
        <v>p</v>
      </c>
    </row>
    <row r="38" spans="1:56" ht="12" customHeight="1" x14ac:dyDescent="0.25">
      <c r="A38" s="182" t="s">
        <v>25</v>
      </c>
      <c r="B38" s="204" t="s">
        <v>43</v>
      </c>
      <c r="C38" s="204"/>
      <c r="D38" s="204"/>
      <c r="E38" s="204"/>
      <c r="F38" s="204"/>
      <c r="G38" s="205"/>
      <c r="H38" s="196"/>
      <c r="I38" s="196"/>
      <c r="J38" s="197"/>
      <c r="K38" s="198"/>
      <c r="L38" s="199"/>
      <c r="M38" s="197"/>
      <c r="N38" s="197"/>
      <c r="O38" s="200"/>
      <c r="P38" s="201" t="str">
        <f t="shared" si="3"/>
        <v>tu</v>
      </c>
      <c r="R38" s="206" t="s">
        <v>43</v>
      </c>
      <c r="S38" s="204"/>
      <c r="T38" s="204"/>
      <c r="U38" s="204"/>
      <c r="V38" s="204"/>
      <c r="W38" s="205"/>
      <c r="X38" s="196"/>
      <c r="Y38" s="196"/>
      <c r="Z38" s="197"/>
      <c r="AA38" s="197"/>
      <c r="AB38" s="200"/>
      <c r="AC38" s="201" t="str">
        <f t="shared" si="4"/>
        <v>tu</v>
      </c>
    </row>
    <row r="39" spans="1:56" ht="12.6" customHeight="1" thickBot="1" x14ac:dyDescent="0.3">
      <c r="A39" s="182" t="s">
        <v>27</v>
      </c>
      <c r="B39" s="215" t="s">
        <v>44</v>
      </c>
      <c r="C39" s="215"/>
      <c r="D39" s="215"/>
      <c r="E39" s="215"/>
      <c r="F39" s="215"/>
      <c r="G39" s="216"/>
      <c r="H39" s="217">
        <v>198</v>
      </c>
      <c r="I39" s="217">
        <v>49</v>
      </c>
      <c r="J39" s="218"/>
      <c r="K39" s="219">
        <v>63</v>
      </c>
      <c r="L39" s="220">
        <v>261</v>
      </c>
      <c r="M39" s="218">
        <v>88</v>
      </c>
      <c r="N39" s="218"/>
      <c r="O39" s="221">
        <v>51</v>
      </c>
      <c r="P39" s="222" t="str">
        <f t="shared" si="3"/>
        <v>p</v>
      </c>
      <c r="R39" s="223" t="s">
        <v>44</v>
      </c>
      <c r="S39" s="215"/>
      <c r="T39" s="215"/>
      <c r="U39" s="215"/>
      <c r="V39" s="215"/>
      <c r="W39" s="216"/>
      <c r="X39" s="217"/>
      <c r="Y39" s="217"/>
      <c r="Z39" s="218"/>
      <c r="AA39" s="218"/>
      <c r="AB39" s="221"/>
      <c r="AC39" s="224"/>
    </row>
    <row r="40" spans="1:56" ht="12.6" customHeight="1" thickBot="1" x14ac:dyDescent="0.25">
      <c r="H40" s="225"/>
      <c r="I40" s="225"/>
      <c r="J40" s="225"/>
      <c r="K40" s="225"/>
      <c r="L40" s="225"/>
      <c r="M40" s="225"/>
      <c r="N40" s="225"/>
      <c r="O40" s="225"/>
    </row>
    <row r="41" spans="1:56" ht="13.5" customHeight="1" x14ac:dyDescent="0.2">
      <c r="A41" s="227"/>
      <c r="B41" s="228" t="s">
        <v>45</v>
      </c>
      <c r="C41" s="229"/>
      <c r="D41" s="229"/>
      <c r="E41" s="229"/>
      <c r="F41" s="229"/>
      <c r="G41" s="230"/>
      <c r="H41" s="231" t="str">
        <f t="shared" ref="H41:P41" si="5">H$10</f>
        <v>2018
2019</v>
      </c>
      <c r="I41" s="232" t="str">
        <f t="shared" si="5"/>
        <v>2019
2020</v>
      </c>
      <c r="J41" s="232" t="str">
        <f t="shared" si="5"/>
        <v>2020
2021</v>
      </c>
      <c r="K41" s="233" t="str">
        <f t="shared" si="5"/>
        <v>2021
2022</v>
      </c>
      <c r="L41" s="232" t="str">
        <f t="shared" si="5"/>
        <v>2018
2019</v>
      </c>
      <c r="M41" s="232" t="str">
        <f t="shared" si="5"/>
        <v>2019
2020</v>
      </c>
      <c r="N41" s="232" t="str">
        <f t="shared" si="5"/>
        <v>2020
2021</v>
      </c>
      <c r="O41" s="232" t="str">
        <f t="shared" si="5"/>
        <v>2021
2022</v>
      </c>
      <c r="P41" s="234">
        <f t="shared" si="5"/>
        <v>0</v>
      </c>
      <c r="R41" s="235"/>
      <c r="S41" s="236" t="s">
        <v>46</v>
      </c>
      <c r="T41" s="237"/>
      <c r="U41" s="237"/>
      <c r="V41" s="237"/>
      <c r="W41" s="237"/>
      <c r="X41" s="237"/>
      <c r="Y41" s="238" t="str">
        <f>+L$10</f>
        <v>2018
2019</v>
      </c>
      <c r="Z41" s="238" t="str">
        <f>+M$10</f>
        <v>2019
2020</v>
      </c>
      <c r="AA41" s="238" t="str">
        <f>+N$10</f>
        <v>2020
2021</v>
      </c>
      <c r="AB41" s="238" t="str">
        <f>+O$10</f>
        <v>2021
2022</v>
      </c>
      <c r="AC41" s="239"/>
    </row>
    <row r="42" spans="1:56" ht="9.75" customHeight="1" thickBot="1" x14ac:dyDescent="0.25">
      <c r="A42" s="227"/>
      <c r="B42" s="240"/>
      <c r="C42" s="241"/>
      <c r="D42" s="241"/>
      <c r="E42" s="241"/>
      <c r="F42" s="241"/>
      <c r="G42" s="242"/>
      <c r="H42" s="243"/>
      <c r="I42" s="244"/>
      <c r="J42" s="244"/>
      <c r="K42" s="245"/>
      <c r="L42" s="244"/>
      <c r="M42" s="244"/>
      <c r="N42" s="244"/>
      <c r="O42" s="244"/>
      <c r="P42" s="246"/>
      <c r="R42" s="235"/>
      <c r="S42" s="247"/>
      <c r="T42" s="248"/>
      <c r="U42" s="248"/>
      <c r="V42" s="248"/>
      <c r="W42" s="248"/>
      <c r="X42" s="248"/>
      <c r="Y42" s="249"/>
      <c r="Z42" s="249"/>
      <c r="AA42" s="249"/>
      <c r="AB42" s="249"/>
      <c r="AC42" s="250"/>
    </row>
    <row r="43" spans="1:56" ht="12.6" customHeight="1" thickBot="1" x14ac:dyDescent="0.25">
      <c r="A43" s="227"/>
      <c r="B43" s="251"/>
      <c r="C43" s="252"/>
      <c r="D43" s="252"/>
      <c r="E43" s="252"/>
      <c r="F43" s="252"/>
      <c r="G43" s="253"/>
      <c r="H43" s="254" t="s">
        <v>9</v>
      </c>
      <c r="I43" s="255"/>
      <c r="J43" s="255"/>
      <c r="K43" s="256"/>
      <c r="L43" s="255" t="s">
        <v>10</v>
      </c>
      <c r="M43" s="255"/>
      <c r="N43" s="255"/>
      <c r="O43" s="255"/>
      <c r="P43" s="255"/>
      <c r="R43" s="235"/>
      <c r="S43" s="257" t="s">
        <v>47</v>
      </c>
      <c r="T43" s="258"/>
      <c r="U43" s="258"/>
      <c r="V43" s="258"/>
      <c r="W43" s="258"/>
      <c r="X43" s="258"/>
      <c r="Y43" s="259">
        <v>23</v>
      </c>
      <c r="Z43" s="259">
        <v>23</v>
      </c>
      <c r="AA43" s="259">
        <v>22</v>
      </c>
      <c r="AB43" s="260">
        <v>22</v>
      </c>
      <c r="AC43" s="261" t="str">
        <f>IF(AB43&gt;AA43,"p",IF(AB43&lt;AA43,"q","tu"))</f>
        <v>tu</v>
      </c>
    </row>
    <row r="44" spans="1:56" ht="12.6" customHeight="1" x14ac:dyDescent="0.2">
      <c r="A44" s="227"/>
      <c r="B44" s="262" t="s">
        <v>48</v>
      </c>
      <c r="C44" s="263"/>
      <c r="D44" s="263"/>
      <c r="E44" s="263"/>
      <c r="F44" s="263"/>
      <c r="G44" s="264"/>
      <c r="H44" s="265"/>
      <c r="I44" s="265"/>
      <c r="J44" s="265"/>
      <c r="K44" s="266"/>
      <c r="L44" s="267"/>
      <c r="M44" s="265"/>
      <c r="N44" s="265"/>
      <c r="O44" s="268"/>
      <c r="P44" s="269" t="str">
        <f>IF((O44+K44)&gt;(N44+J44),"p",IF((O44+K44)&lt;(N44+J44),"q","tu"))</f>
        <v>tu</v>
      </c>
      <c r="R44" s="235"/>
      <c r="S44" s="270" t="s">
        <v>49</v>
      </c>
      <c r="T44" s="271"/>
      <c r="U44" s="271"/>
      <c r="V44" s="271"/>
      <c r="W44" s="271"/>
      <c r="X44" s="272"/>
      <c r="Y44" s="273"/>
      <c r="Z44" s="273"/>
      <c r="AA44" s="273"/>
      <c r="AB44" s="274"/>
      <c r="AC44" s="275" t="str">
        <f>IF(AB44&gt;AA44,"p",IF(AB44&lt;AA44,"q","tu"))</f>
        <v>tu</v>
      </c>
      <c r="BC44" s="1">
        <v>2387</v>
      </c>
      <c r="BD44" s="1">
        <v>2373</v>
      </c>
    </row>
    <row r="45" spans="1:56" ht="12.6" customHeight="1" x14ac:dyDescent="0.2">
      <c r="A45" s="227"/>
      <c r="B45" s="276" t="s">
        <v>50</v>
      </c>
      <c r="C45" s="277"/>
      <c r="D45" s="277"/>
      <c r="E45" s="277"/>
      <c r="F45" s="277"/>
      <c r="G45" s="278"/>
      <c r="H45" s="279">
        <v>1</v>
      </c>
      <c r="I45" s="279">
        <v>1</v>
      </c>
      <c r="J45" s="279"/>
      <c r="K45" s="280"/>
      <c r="L45" s="281">
        <v>2</v>
      </c>
      <c r="M45" s="279">
        <v>2</v>
      </c>
      <c r="N45" s="279">
        <v>4</v>
      </c>
      <c r="O45" s="282">
        <v>4</v>
      </c>
      <c r="P45" s="283" t="str">
        <f t="shared" ref="P45:P71" si="6">IF((O45+K45)&gt;(N45+J45),"p",IF((O45+K45)&lt;(N45+J45),"q","tu"))</f>
        <v>tu</v>
      </c>
      <c r="R45" s="235"/>
      <c r="S45" s="284" t="s">
        <v>51</v>
      </c>
      <c r="T45" s="285"/>
      <c r="U45" s="285"/>
      <c r="V45" s="285"/>
      <c r="W45" s="285"/>
      <c r="X45" s="286"/>
      <c r="Y45" s="273"/>
      <c r="Z45" s="273"/>
      <c r="AA45" s="273"/>
      <c r="AB45" s="274">
        <v>1</v>
      </c>
      <c r="AC45" s="275" t="str">
        <f>IF(AB45&gt;AA45,"p",IF(AB45&lt;AA45,"q","tu"))</f>
        <v>p</v>
      </c>
    </row>
    <row r="46" spans="1:56" ht="12.6" customHeight="1" x14ac:dyDescent="0.2">
      <c r="A46" s="227"/>
      <c r="B46" s="276" t="s">
        <v>52</v>
      </c>
      <c r="C46" s="277"/>
      <c r="D46" s="277"/>
      <c r="E46" s="277"/>
      <c r="F46" s="277"/>
      <c r="G46" s="278"/>
      <c r="H46" s="279"/>
      <c r="I46" s="279"/>
      <c r="J46" s="279"/>
      <c r="K46" s="280"/>
      <c r="L46" s="281"/>
      <c r="M46" s="279"/>
      <c r="N46" s="279"/>
      <c r="O46" s="282"/>
      <c r="P46" s="283" t="str">
        <f t="shared" si="6"/>
        <v>tu</v>
      </c>
      <c r="S46" s="284" t="s">
        <v>53</v>
      </c>
      <c r="T46" s="285"/>
      <c r="U46" s="285"/>
      <c r="V46" s="285"/>
      <c r="W46" s="285"/>
      <c r="X46" s="286"/>
      <c r="Y46" s="273"/>
      <c r="Z46" s="273"/>
      <c r="AA46" s="273"/>
      <c r="AB46" s="274"/>
      <c r="AC46" s="275" t="str">
        <f>IF(AB46&gt;AA46,"p",IF(AB46&lt;AA46,"q","tu"))</f>
        <v>tu</v>
      </c>
    </row>
    <row r="47" spans="1:56" ht="12.6" customHeight="1" x14ac:dyDescent="0.2">
      <c r="A47" s="227"/>
      <c r="B47" s="287" t="s">
        <v>54</v>
      </c>
      <c r="C47" s="288"/>
      <c r="D47" s="288"/>
      <c r="E47" s="288"/>
      <c r="F47" s="288"/>
      <c r="G47" s="289"/>
      <c r="H47" s="279"/>
      <c r="I47" s="279"/>
      <c r="J47" s="279">
        <v>1</v>
      </c>
      <c r="K47" s="280">
        <v>1</v>
      </c>
      <c r="L47" s="281">
        <v>2</v>
      </c>
      <c r="M47" s="279">
        <v>2</v>
      </c>
      <c r="N47" s="279">
        <v>9</v>
      </c>
      <c r="O47" s="282">
        <v>9</v>
      </c>
      <c r="P47" s="283" t="str">
        <f t="shared" si="6"/>
        <v>tu</v>
      </c>
      <c r="S47" s="284" t="s">
        <v>55</v>
      </c>
      <c r="T47" s="285"/>
      <c r="U47" s="285"/>
      <c r="V47" s="285"/>
      <c r="W47" s="285"/>
      <c r="X47" s="286"/>
      <c r="Y47" s="273">
        <v>1</v>
      </c>
      <c r="Z47" s="273"/>
      <c r="AA47" s="273">
        <v>1</v>
      </c>
      <c r="AB47" s="274">
        <v>1</v>
      </c>
      <c r="AC47" s="275" t="str">
        <f>IF(AB47&lt;AA47,"p",IF(AB47&gt;AA47,"q","tu"))</f>
        <v>tu</v>
      </c>
    </row>
    <row r="48" spans="1:56" ht="12.6" customHeight="1" thickBot="1" x14ac:dyDescent="0.25">
      <c r="A48" s="227"/>
      <c r="B48" s="287" t="s">
        <v>56</v>
      </c>
      <c r="C48" s="288"/>
      <c r="D48" s="288"/>
      <c r="E48" s="288"/>
      <c r="F48" s="288"/>
      <c r="G48" s="289"/>
      <c r="H48" s="279">
        <v>1</v>
      </c>
      <c r="I48" s="279">
        <v>1</v>
      </c>
      <c r="J48" s="279">
        <v>1</v>
      </c>
      <c r="K48" s="280">
        <v>1</v>
      </c>
      <c r="L48" s="281">
        <v>13</v>
      </c>
      <c r="M48" s="279">
        <v>13</v>
      </c>
      <c r="N48" s="279">
        <v>6</v>
      </c>
      <c r="O48" s="282">
        <v>6</v>
      </c>
      <c r="P48" s="283" t="str">
        <f t="shared" si="6"/>
        <v>tu</v>
      </c>
      <c r="S48" s="290" t="s">
        <v>57</v>
      </c>
      <c r="T48" s="291"/>
      <c r="U48" s="291"/>
      <c r="V48" s="291"/>
      <c r="W48" s="291"/>
      <c r="X48" s="291"/>
      <c r="Y48" s="292"/>
      <c r="Z48" s="292"/>
      <c r="AA48" s="292"/>
      <c r="AB48" s="293"/>
      <c r="AC48" s="294" t="str">
        <f>IF(AB48&lt;AA48,"p",IF(AB48&gt;AA48,"q","tu"))</f>
        <v>tu</v>
      </c>
    </row>
    <row r="49" spans="1:30" ht="12.6" customHeight="1" x14ac:dyDescent="0.2">
      <c r="A49" s="227"/>
      <c r="B49" s="287" t="s">
        <v>58</v>
      </c>
      <c r="C49" s="288"/>
      <c r="D49" s="288"/>
      <c r="E49" s="288"/>
      <c r="F49" s="288"/>
      <c r="G49" s="289"/>
      <c r="H49" s="279">
        <v>5</v>
      </c>
      <c r="I49" s="279">
        <v>5</v>
      </c>
      <c r="J49" s="279">
        <v>5</v>
      </c>
      <c r="K49" s="280">
        <v>5</v>
      </c>
      <c r="L49" s="281">
        <v>28</v>
      </c>
      <c r="M49" s="279">
        <v>28</v>
      </c>
      <c r="N49" s="279">
        <v>12</v>
      </c>
      <c r="O49" s="282">
        <v>12</v>
      </c>
      <c r="P49" s="283" t="str">
        <f t="shared" si="6"/>
        <v>tu</v>
      </c>
      <c r="AD49" s="295"/>
    </row>
    <row r="50" spans="1:30" ht="12.6" customHeight="1" x14ac:dyDescent="0.2">
      <c r="A50" s="227"/>
      <c r="B50" s="287" t="s">
        <v>59</v>
      </c>
      <c r="C50" s="288"/>
      <c r="D50" s="288"/>
      <c r="E50" s="288"/>
      <c r="F50" s="288"/>
      <c r="G50" s="289"/>
      <c r="H50" s="279"/>
      <c r="I50" s="279"/>
      <c r="J50" s="279"/>
      <c r="K50" s="280"/>
      <c r="L50" s="281"/>
      <c r="M50" s="279"/>
      <c r="N50" s="279">
        <v>5</v>
      </c>
      <c r="O50" s="282"/>
      <c r="P50" s="283" t="str">
        <f t="shared" si="6"/>
        <v>q</v>
      </c>
      <c r="S50" s="296" t="s">
        <v>60</v>
      </c>
      <c r="T50" s="296"/>
      <c r="U50" s="296"/>
      <c r="V50" s="296"/>
      <c r="W50" s="296"/>
      <c r="X50" s="296"/>
      <c r="Y50" s="297" t="str">
        <f>+L$10</f>
        <v>2018
2019</v>
      </c>
      <c r="Z50" s="297" t="str">
        <f>+M$10</f>
        <v>2019
2020</v>
      </c>
      <c r="AA50" s="297" t="str">
        <f>+N$10</f>
        <v>2020
2021</v>
      </c>
      <c r="AB50" s="297" t="str">
        <f>+O$10</f>
        <v>2021
2022</v>
      </c>
      <c r="AC50" s="298"/>
      <c r="AD50" s="295"/>
    </row>
    <row r="51" spans="1:30" ht="12.6" customHeight="1" thickBot="1" x14ac:dyDescent="0.25">
      <c r="A51" s="227"/>
      <c r="B51" s="287" t="s">
        <v>61</v>
      </c>
      <c r="C51" s="288"/>
      <c r="D51" s="288"/>
      <c r="E51" s="288"/>
      <c r="F51" s="288"/>
      <c r="G51" s="289"/>
      <c r="H51" s="279">
        <v>2</v>
      </c>
      <c r="I51" s="279">
        <v>2</v>
      </c>
      <c r="J51" s="279">
        <v>1</v>
      </c>
      <c r="K51" s="280">
        <v>1</v>
      </c>
      <c r="L51" s="281">
        <v>11</v>
      </c>
      <c r="M51" s="279">
        <v>11</v>
      </c>
      <c r="N51" s="279">
        <v>1</v>
      </c>
      <c r="O51" s="282">
        <v>1</v>
      </c>
      <c r="P51" s="283" t="str">
        <f t="shared" si="6"/>
        <v>tu</v>
      </c>
      <c r="S51" s="299"/>
      <c r="T51" s="299"/>
      <c r="U51" s="299"/>
      <c r="V51" s="299"/>
      <c r="W51" s="299"/>
      <c r="X51" s="299"/>
      <c r="Y51" s="300"/>
      <c r="Z51" s="300"/>
      <c r="AA51" s="300"/>
      <c r="AB51" s="300"/>
      <c r="AC51" s="301"/>
      <c r="AD51" s="295"/>
    </row>
    <row r="52" spans="1:30" ht="12.6" customHeight="1" x14ac:dyDescent="0.2">
      <c r="A52" s="227"/>
      <c r="B52" s="287" t="s">
        <v>62</v>
      </c>
      <c r="C52" s="288"/>
      <c r="D52" s="288"/>
      <c r="E52" s="288"/>
      <c r="F52" s="288"/>
      <c r="G52" s="289"/>
      <c r="H52" s="279">
        <v>19</v>
      </c>
      <c r="I52" s="279">
        <v>19</v>
      </c>
      <c r="J52" s="279">
        <v>4</v>
      </c>
      <c r="K52" s="280">
        <v>4</v>
      </c>
      <c r="L52" s="281">
        <v>51</v>
      </c>
      <c r="M52" s="279">
        <v>51</v>
      </c>
      <c r="N52" s="279">
        <v>1</v>
      </c>
      <c r="O52" s="282">
        <v>1</v>
      </c>
      <c r="P52" s="283" t="str">
        <f t="shared" si="6"/>
        <v>tu</v>
      </c>
      <c r="S52" s="302" t="s">
        <v>63</v>
      </c>
      <c r="T52" s="303"/>
      <c r="U52" s="303"/>
      <c r="V52" s="303"/>
      <c r="W52" s="303"/>
      <c r="X52" s="304"/>
      <c r="Y52" s="305">
        <v>775977</v>
      </c>
      <c r="Z52" s="305">
        <v>775977</v>
      </c>
      <c r="AA52" s="305">
        <v>1551954</v>
      </c>
      <c r="AB52" s="305">
        <v>1551954</v>
      </c>
      <c r="AC52" s="306"/>
      <c r="AD52" s="295"/>
    </row>
    <row r="53" spans="1:30" ht="12.6" customHeight="1" x14ac:dyDescent="0.2">
      <c r="A53" s="227"/>
      <c r="B53" s="276" t="s">
        <v>64</v>
      </c>
      <c r="C53" s="277"/>
      <c r="D53" s="277"/>
      <c r="E53" s="277"/>
      <c r="F53" s="277"/>
      <c r="G53" s="278"/>
      <c r="H53" s="279">
        <v>65</v>
      </c>
      <c r="I53" s="279">
        <v>65</v>
      </c>
      <c r="J53" s="279">
        <v>8</v>
      </c>
      <c r="K53" s="280">
        <v>8</v>
      </c>
      <c r="L53" s="281">
        <v>158</v>
      </c>
      <c r="M53" s="279">
        <v>158</v>
      </c>
      <c r="N53" s="279">
        <v>38</v>
      </c>
      <c r="O53" s="282">
        <v>38</v>
      </c>
      <c r="P53" s="283" t="str">
        <f t="shared" si="6"/>
        <v>tu</v>
      </c>
      <c r="S53" s="307" t="s">
        <v>65</v>
      </c>
      <c r="T53" s="308"/>
      <c r="U53" s="308"/>
      <c r="V53" s="308"/>
      <c r="W53" s="308"/>
      <c r="X53" s="309"/>
      <c r="Y53" s="310">
        <v>0.41161013792934581</v>
      </c>
      <c r="Z53" s="310">
        <v>0.39408384526860973</v>
      </c>
      <c r="AA53" s="310">
        <v>0.15206636279168068</v>
      </c>
      <c r="AB53" s="310">
        <v>0.18724781791212886</v>
      </c>
      <c r="AC53" s="306"/>
      <c r="AD53" s="295"/>
    </row>
    <row r="54" spans="1:30" ht="13.5" customHeight="1" x14ac:dyDescent="0.2">
      <c r="A54" s="311"/>
      <c r="B54" s="312" t="s">
        <v>66</v>
      </c>
      <c r="C54" s="313"/>
      <c r="D54" s="313"/>
      <c r="E54" s="313"/>
      <c r="F54" s="313"/>
      <c r="G54" s="314"/>
      <c r="H54" s="279"/>
      <c r="I54" s="279"/>
      <c r="J54" s="279"/>
      <c r="K54" s="280"/>
      <c r="L54" s="281"/>
      <c r="M54" s="279"/>
      <c r="N54" s="279"/>
      <c r="O54" s="282"/>
      <c r="P54" s="283" t="str">
        <f t="shared" si="6"/>
        <v>tu</v>
      </c>
      <c r="S54" s="315" t="s">
        <v>67</v>
      </c>
      <c r="T54" s="316"/>
      <c r="U54" s="316"/>
      <c r="V54" s="316"/>
      <c r="W54" s="316"/>
      <c r="X54" s="317"/>
      <c r="Y54" s="305"/>
      <c r="Z54" s="305">
        <v>203967</v>
      </c>
      <c r="AA54" s="305">
        <v>203967</v>
      </c>
      <c r="AB54" s="305">
        <v>0</v>
      </c>
      <c r="AC54" s="306"/>
      <c r="AD54" s="295"/>
    </row>
    <row r="55" spans="1:30" ht="12.6" customHeight="1" x14ac:dyDescent="0.2">
      <c r="A55" s="227"/>
      <c r="B55" s="312" t="s">
        <v>68</v>
      </c>
      <c r="C55" s="318"/>
      <c r="D55" s="313"/>
      <c r="E55" s="313"/>
      <c r="F55" s="313"/>
      <c r="G55" s="314"/>
      <c r="H55" s="279"/>
      <c r="I55" s="279"/>
      <c r="J55" s="279"/>
      <c r="K55" s="280"/>
      <c r="L55" s="281"/>
      <c r="M55" s="279"/>
      <c r="N55" s="279"/>
      <c r="O55" s="282"/>
      <c r="P55" s="283" t="str">
        <f t="shared" si="6"/>
        <v>tu</v>
      </c>
      <c r="S55" s="307" t="s">
        <v>69</v>
      </c>
      <c r="T55" s="308"/>
      <c r="U55" s="308"/>
      <c r="V55" s="308"/>
      <c r="W55" s="308"/>
      <c r="X55" s="309"/>
      <c r="Y55" s="310"/>
      <c r="Z55" s="310">
        <v>0.50743502625424708</v>
      </c>
      <c r="AA55" s="310">
        <v>0.39467168708663652</v>
      </c>
      <c r="AB55" s="310"/>
      <c r="AC55" s="306"/>
      <c r="AD55" s="295"/>
    </row>
    <row r="56" spans="1:30" ht="12.6" customHeight="1" x14ac:dyDescent="0.2">
      <c r="A56" s="227"/>
      <c r="B56" s="312" t="s">
        <v>70</v>
      </c>
      <c r="C56" s="313"/>
      <c r="D56" s="313"/>
      <c r="E56" s="313"/>
      <c r="F56" s="313"/>
      <c r="G56" s="314"/>
      <c r="H56" s="279"/>
      <c r="I56" s="279"/>
      <c r="J56" s="279"/>
      <c r="K56" s="280"/>
      <c r="L56" s="281">
        <v>4</v>
      </c>
      <c r="M56" s="279"/>
      <c r="N56" s="279"/>
      <c r="O56" s="282"/>
      <c r="P56" s="283" t="str">
        <f t="shared" si="6"/>
        <v>tu</v>
      </c>
      <c r="S56" s="315" t="s">
        <v>71</v>
      </c>
      <c r="T56" s="316"/>
      <c r="U56" s="316"/>
      <c r="V56" s="316"/>
      <c r="W56" s="316"/>
      <c r="X56" s="317"/>
      <c r="Y56" s="305"/>
      <c r="Z56" s="305">
        <v>199477</v>
      </c>
      <c r="AA56" s="305">
        <v>199477</v>
      </c>
      <c r="AB56" s="305">
        <v>0</v>
      </c>
      <c r="AC56" s="306"/>
      <c r="AD56" s="295"/>
    </row>
    <row r="57" spans="1:30" ht="12.6" customHeight="1" x14ac:dyDescent="0.2">
      <c r="A57" s="227"/>
      <c r="B57" s="312" t="s">
        <v>72</v>
      </c>
      <c r="C57" s="313"/>
      <c r="D57" s="313"/>
      <c r="E57" s="313"/>
      <c r="F57" s="313"/>
      <c r="G57" s="314"/>
      <c r="H57" s="279"/>
      <c r="I57" s="279"/>
      <c r="J57" s="279"/>
      <c r="K57" s="280"/>
      <c r="L57" s="281"/>
      <c r="M57" s="279"/>
      <c r="N57" s="279"/>
      <c r="O57" s="282"/>
      <c r="P57" s="283" t="str">
        <f t="shared" si="6"/>
        <v>tu</v>
      </c>
      <c r="S57" s="307" t="s">
        <v>73</v>
      </c>
      <c r="T57" s="308"/>
      <c r="U57" s="308"/>
      <c r="V57" s="308"/>
      <c r="W57" s="308"/>
      <c r="X57" s="309"/>
      <c r="Y57" s="310"/>
      <c r="Z57" s="310">
        <v>1.0141520074996115</v>
      </c>
      <c r="AA57" s="310">
        <v>0.77953849315961243</v>
      </c>
      <c r="AB57" s="310"/>
      <c r="AC57" s="306"/>
      <c r="AD57" s="295"/>
    </row>
    <row r="58" spans="1:30" ht="14.25" customHeight="1" x14ac:dyDescent="0.2">
      <c r="A58" s="227"/>
      <c r="B58" s="312" t="s">
        <v>74</v>
      </c>
      <c r="C58" s="313"/>
      <c r="D58" s="313"/>
      <c r="E58" s="313"/>
      <c r="F58" s="313"/>
      <c r="G58" s="314"/>
      <c r="H58" s="279">
        <v>12</v>
      </c>
      <c r="I58" s="279">
        <v>14</v>
      </c>
      <c r="J58" s="279">
        <v>14</v>
      </c>
      <c r="K58" s="280">
        <v>17</v>
      </c>
      <c r="L58" s="281">
        <v>33</v>
      </c>
      <c r="M58" s="279">
        <v>57</v>
      </c>
      <c r="N58" s="279">
        <v>54</v>
      </c>
      <c r="O58" s="282">
        <v>47</v>
      </c>
      <c r="P58" s="283" t="str">
        <f t="shared" si="6"/>
        <v>q</v>
      </c>
      <c r="S58" s="319" t="s">
        <v>75</v>
      </c>
      <c r="T58" s="319"/>
      <c r="U58" s="319"/>
      <c r="V58" s="319"/>
      <c r="W58" s="319"/>
      <c r="X58" s="319"/>
      <c r="Y58" s="320"/>
      <c r="Z58" s="320">
        <v>231</v>
      </c>
      <c r="AA58" s="320">
        <v>207</v>
      </c>
      <c r="AB58" s="320">
        <v>229</v>
      </c>
      <c r="AC58" s="306"/>
      <c r="AD58" s="295"/>
    </row>
    <row r="59" spans="1:30" ht="12.6" customHeight="1" x14ac:dyDescent="0.2">
      <c r="A59" s="227"/>
      <c r="B59" s="312" t="s">
        <v>76</v>
      </c>
      <c r="C59" s="313"/>
      <c r="D59" s="313"/>
      <c r="E59" s="313"/>
      <c r="F59" s="313"/>
      <c r="G59" s="314"/>
      <c r="H59" s="279"/>
      <c r="I59" s="279"/>
      <c r="J59" s="279"/>
      <c r="K59" s="280"/>
      <c r="L59" s="281"/>
      <c r="M59" s="279"/>
      <c r="N59" s="279"/>
      <c r="O59" s="282"/>
      <c r="P59" s="283" t="str">
        <f t="shared" si="6"/>
        <v>tu</v>
      </c>
      <c r="S59" s="321" t="s">
        <v>77</v>
      </c>
      <c r="T59" s="322"/>
      <c r="U59" s="322"/>
      <c r="V59" s="322"/>
      <c r="W59" s="322"/>
      <c r="X59" s="323"/>
      <c r="Y59" s="320">
        <v>326</v>
      </c>
      <c r="Z59" s="320">
        <v>326</v>
      </c>
      <c r="AA59" s="320">
        <v>652</v>
      </c>
      <c r="AB59" s="320">
        <v>652</v>
      </c>
      <c r="AC59" s="324"/>
      <c r="AD59" s="295"/>
    </row>
    <row r="60" spans="1:30" ht="12.6" customHeight="1" thickBot="1" x14ac:dyDescent="0.25">
      <c r="A60" s="227"/>
      <c r="B60" s="312" t="s">
        <v>78</v>
      </c>
      <c r="C60" s="313"/>
      <c r="D60" s="313"/>
      <c r="E60" s="313"/>
      <c r="F60" s="313"/>
      <c r="G60" s="314"/>
      <c r="H60" s="279"/>
      <c r="I60" s="279"/>
      <c r="J60" s="279">
        <v>2</v>
      </c>
      <c r="K60" s="280">
        <v>2</v>
      </c>
      <c r="L60" s="281"/>
      <c r="M60" s="279"/>
      <c r="N60" s="279">
        <v>4</v>
      </c>
      <c r="O60" s="282">
        <v>3</v>
      </c>
      <c r="P60" s="283" t="str">
        <f t="shared" si="6"/>
        <v>q</v>
      </c>
      <c r="S60" s="325"/>
      <c r="T60" s="325"/>
      <c r="U60" s="325"/>
      <c r="V60" s="325"/>
      <c r="W60" s="325"/>
      <c r="X60" s="325"/>
      <c r="Y60" s="326"/>
      <c r="Z60" s="326"/>
      <c r="AA60" s="326"/>
      <c r="AB60" s="327"/>
      <c r="AC60" s="328"/>
      <c r="AD60" s="295"/>
    </row>
    <row r="61" spans="1:30" ht="12.6" customHeight="1" thickBot="1" x14ac:dyDescent="0.25">
      <c r="A61" s="227"/>
      <c r="B61" s="312" t="s">
        <v>79</v>
      </c>
      <c r="C61" s="313"/>
      <c r="D61" s="313"/>
      <c r="E61" s="313"/>
      <c r="F61" s="313"/>
      <c r="G61" s="314"/>
      <c r="H61" s="279"/>
      <c r="I61" s="279">
        <v>1</v>
      </c>
      <c r="J61" s="279"/>
      <c r="K61" s="280">
        <v>1</v>
      </c>
      <c r="L61" s="281"/>
      <c r="M61" s="279">
        <v>6</v>
      </c>
      <c r="N61" s="279"/>
      <c r="O61" s="282">
        <v>5</v>
      </c>
      <c r="P61" s="283" t="str">
        <f t="shared" si="6"/>
        <v>p</v>
      </c>
      <c r="S61" s="329"/>
      <c r="T61" s="329"/>
      <c r="U61" s="329"/>
      <c r="V61" s="329"/>
      <c r="W61" s="329"/>
      <c r="X61" s="330"/>
      <c r="Y61" s="330"/>
      <c r="Z61" s="330"/>
      <c r="AA61" s="330"/>
      <c r="AB61" s="330"/>
      <c r="AC61" s="331"/>
    </row>
    <row r="62" spans="1:30" ht="12.6" customHeight="1" x14ac:dyDescent="0.2">
      <c r="A62" s="227"/>
      <c r="B62" s="312" t="s">
        <v>80</v>
      </c>
      <c r="C62" s="313"/>
      <c r="D62" s="313"/>
      <c r="E62" s="313"/>
      <c r="F62" s="313"/>
      <c r="G62" s="314"/>
      <c r="H62" s="279"/>
      <c r="I62" s="279"/>
      <c r="J62" s="279"/>
      <c r="K62" s="280"/>
      <c r="L62" s="281"/>
      <c r="M62" s="279"/>
      <c r="N62" s="279"/>
      <c r="O62" s="282"/>
      <c r="P62" s="283" t="str">
        <f t="shared" si="6"/>
        <v>tu</v>
      </c>
      <c r="R62" s="54"/>
      <c r="S62" s="332" t="s">
        <v>81</v>
      </c>
      <c r="T62" s="333"/>
      <c r="U62" s="333"/>
      <c r="V62" s="333"/>
      <c r="W62" s="333"/>
      <c r="X62" s="333"/>
      <c r="Y62" s="334" t="str">
        <f>+L$10</f>
        <v>2018
2019</v>
      </c>
      <c r="Z62" s="334" t="str">
        <f>+M$10</f>
        <v>2019
2020</v>
      </c>
      <c r="AA62" s="334" t="str">
        <f>+N$10</f>
        <v>2020
2021</v>
      </c>
      <c r="AB62" s="334" t="str">
        <f>+O$10</f>
        <v>2021
2022</v>
      </c>
      <c r="AC62" s="335"/>
    </row>
    <row r="63" spans="1:30" ht="12.6" customHeight="1" thickBot="1" x14ac:dyDescent="0.25">
      <c r="A63" s="227"/>
      <c r="B63" s="312" t="s">
        <v>82</v>
      </c>
      <c r="C63" s="313"/>
      <c r="D63" s="313"/>
      <c r="E63" s="313"/>
      <c r="F63" s="313"/>
      <c r="G63" s="314"/>
      <c r="H63" s="279"/>
      <c r="I63" s="279"/>
      <c r="J63" s="279"/>
      <c r="K63" s="280"/>
      <c r="L63" s="281"/>
      <c r="M63" s="279"/>
      <c r="N63" s="279"/>
      <c r="O63" s="282"/>
      <c r="P63" s="283" t="str">
        <f t="shared" si="6"/>
        <v>tu</v>
      </c>
      <c r="R63" s="54"/>
      <c r="S63" s="336"/>
      <c r="T63" s="337"/>
      <c r="U63" s="337"/>
      <c r="V63" s="337"/>
      <c r="W63" s="337"/>
      <c r="X63" s="337"/>
      <c r="Y63" s="338"/>
      <c r="Z63" s="338"/>
      <c r="AA63" s="338"/>
      <c r="AB63" s="338"/>
      <c r="AC63" s="339"/>
    </row>
    <row r="64" spans="1:30" ht="12.6" customHeight="1" x14ac:dyDescent="0.2">
      <c r="A64" s="227"/>
      <c r="B64" s="312" t="s">
        <v>83</v>
      </c>
      <c r="C64" s="313"/>
      <c r="D64" s="313"/>
      <c r="E64" s="313"/>
      <c r="F64" s="313"/>
      <c r="G64" s="314"/>
      <c r="H64" s="279"/>
      <c r="I64" s="279"/>
      <c r="J64" s="279"/>
      <c r="K64" s="280"/>
      <c r="L64" s="281"/>
      <c r="M64" s="279"/>
      <c r="N64" s="279"/>
      <c r="O64" s="282"/>
      <c r="P64" s="283" t="str">
        <f t="shared" si="6"/>
        <v>tu</v>
      </c>
      <c r="R64" s="54"/>
      <c r="S64" s="340" t="s">
        <v>84</v>
      </c>
      <c r="T64" s="341"/>
      <c r="U64" s="341"/>
      <c r="V64" s="341"/>
      <c r="W64" s="341"/>
      <c r="X64" s="342"/>
      <c r="Y64" s="343">
        <v>12</v>
      </c>
      <c r="Z64" s="344">
        <v>4</v>
      </c>
      <c r="AA64" s="344">
        <v>15</v>
      </c>
      <c r="AB64" s="344">
        <v>16</v>
      </c>
      <c r="AC64" s="345" t="str">
        <f>IF(AB64&gt;AA64,"p",IF(AB64&lt;AA64,"q","tu"))</f>
        <v>p</v>
      </c>
    </row>
    <row r="65" spans="1:30" ht="12.6" customHeight="1" x14ac:dyDescent="0.2">
      <c r="A65" s="227"/>
      <c r="B65" s="312" t="s">
        <v>85</v>
      </c>
      <c r="C65" s="313"/>
      <c r="D65" s="313"/>
      <c r="E65" s="313"/>
      <c r="F65" s="313"/>
      <c r="G65" s="314"/>
      <c r="H65" s="279"/>
      <c r="I65" s="279"/>
      <c r="J65" s="279"/>
      <c r="K65" s="280"/>
      <c r="L65" s="281"/>
      <c r="M65" s="279"/>
      <c r="N65" s="279"/>
      <c r="O65" s="282"/>
      <c r="P65" s="283" t="str">
        <f t="shared" si="6"/>
        <v>tu</v>
      </c>
      <c r="R65" s="54"/>
      <c r="S65" s="340" t="s">
        <v>86</v>
      </c>
      <c r="T65" s="341"/>
      <c r="U65" s="341"/>
      <c r="V65" s="341"/>
      <c r="W65" s="341"/>
      <c r="X65" s="342"/>
      <c r="Y65" s="343">
        <v>2</v>
      </c>
      <c r="Z65" s="344">
        <v>1</v>
      </c>
      <c r="AA65" s="344">
        <v>1</v>
      </c>
      <c r="AB65" s="344">
        <v>1</v>
      </c>
      <c r="AC65" s="346" t="str">
        <f>IF(AB65&gt;AA65,"p",IF(AB65&lt;AA65,"q","tu"))</f>
        <v>tu</v>
      </c>
    </row>
    <row r="66" spans="1:30" ht="12.6" customHeight="1" x14ac:dyDescent="0.2">
      <c r="A66" s="227"/>
      <c r="B66" s="276"/>
      <c r="C66" s="277"/>
      <c r="D66" s="277"/>
      <c r="E66" s="277"/>
      <c r="F66" s="277"/>
      <c r="G66" s="278"/>
      <c r="H66" s="279"/>
      <c r="I66" s="279"/>
      <c r="J66" s="279"/>
      <c r="K66" s="280"/>
      <c r="L66" s="281"/>
      <c r="M66" s="279"/>
      <c r="N66" s="279"/>
      <c r="O66" s="282"/>
      <c r="P66" s="283" t="str">
        <f t="shared" si="6"/>
        <v>tu</v>
      </c>
      <c r="R66" s="54"/>
      <c r="S66" s="340" t="s">
        <v>87</v>
      </c>
      <c r="T66" s="341"/>
      <c r="U66" s="341"/>
      <c r="V66" s="341"/>
      <c r="W66" s="341"/>
      <c r="X66" s="342"/>
      <c r="Y66" s="343">
        <v>4</v>
      </c>
      <c r="Z66" s="344">
        <v>0</v>
      </c>
      <c r="AA66" s="344">
        <v>6</v>
      </c>
      <c r="AB66" s="344">
        <v>7</v>
      </c>
      <c r="AC66" s="346" t="str">
        <f>IF(AB66&gt;AA66,"p",IF(AB66&lt;AA66,"q","tu"))</f>
        <v>p</v>
      </c>
    </row>
    <row r="67" spans="1:30" ht="12.6" customHeight="1" thickBot="1" x14ac:dyDescent="0.25">
      <c r="A67" s="227"/>
      <c r="B67" s="276"/>
      <c r="C67" s="277"/>
      <c r="D67" s="277"/>
      <c r="E67" s="277"/>
      <c r="F67" s="277"/>
      <c r="G67" s="278"/>
      <c r="H67" s="279"/>
      <c r="I67" s="279"/>
      <c r="J67" s="279"/>
      <c r="K67" s="280"/>
      <c r="L67" s="281"/>
      <c r="M67" s="279"/>
      <c r="N67" s="279"/>
      <c r="O67" s="282"/>
      <c r="P67" s="283" t="str">
        <f t="shared" si="6"/>
        <v>tu</v>
      </c>
      <c r="R67" s="54"/>
      <c r="S67" s="347" t="s">
        <v>88</v>
      </c>
      <c r="T67" s="348"/>
      <c r="U67" s="348"/>
      <c r="V67" s="348"/>
      <c r="W67" s="348"/>
      <c r="X67" s="349"/>
      <c r="Y67" s="350">
        <v>6</v>
      </c>
      <c r="Z67" s="351">
        <v>3</v>
      </c>
      <c r="AA67" s="351">
        <v>8</v>
      </c>
      <c r="AB67" s="351">
        <v>8</v>
      </c>
      <c r="AC67" s="352" t="str">
        <f>IF(AB67&gt;AA67,"p",IF(AB67&lt;AA67,"q","tu"))</f>
        <v>tu</v>
      </c>
    </row>
    <row r="68" spans="1:30" ht="12.6" customHeight="1" thickBot="1" x14ac:dyDescent="0.25">
      <c r="A68" s="227"/>
      <c r="B68" s="276"/>
      <c r="C68" s="277"/>
      <c r="D68" s="277"/>
      <c r="E68" s="277"/>
      <c r="F68" s="277"/>
      <c r="G68" s="278"/>
      <c r="H68" s="279"/>
      <c r="I68" s="279"/>
      <c r="J68" s="279"/>
      <c r="K68" s="280"/>
      <c r="L68" s="281"/>
      <c r="M68" s="279"/>
      <c r="N68" s="279"/>
      <c r="O68" s="282"/>
      <c r="P68" s="283" t="str">
        <f t="shared" si="6"/>
        <v>tu</v>
      </c>
      <c r="S68" s="353"/>
      <c r="T68" s="353"/>
      <c r="U68" s="353"/>
      <c r="V68" s="353"/>
      <c r="W68" s="353"/>
      <c r="X68" s="354"/>
      <c r="Y68" s="355"/>
      <c r="Z68" s="355"/>
      <c r="AA68" s="355"/>
      <c r="AB68" s="355"/>
      <c r="AC68" s="356"/>
    </row>
    <row r="69" spans="1:30" ht="17.25" customHeight="1" x14ac:dyDescent="0.2">
      <c r="B69" s="276"/>
      <c r="C69" s="277"/>
      <c r="D69" s="277"/>
      <c r="E69" s="277"/>
      <c r="F69" s="277"/>
      <c r="G69" s="278"/>
      <c r="H69" s="279"/>
      <c r="I69" s="279"/>
      <c r="J69" s="279"/>
      <c r="K69" s="280"/>
      <c r="L69" s="281"/>
      <c r="M69" s="279"/>
      <c r="N69" s="279"/>
      <c r="O69" s="282"/>
      <c r="P69" s="283" t="str">
        <f t="shared" si="6"/>
        <v>tu</v>
      </c>
      <c r="S69" s="357" t="s">
        <v>89</v>
      </c>
      <c r="T69" s="358"/>
      <c r="U69" s="358"/>
      <c r="V69" s="358"/>
      <c r="W69" s="358"/>
      <c r="X69" s="358"/>
      <c r="Y69" s="359" t="str">
        <f>+L$10</f>
        <v>2018
2019</v>
      </c>
      <c r="Z69" s="359" t="str">
        <f>+M$10</f>
        <v>2019
2020</v>
      </c>
      <c r="AA69" s="359" t="str">
        <f>+N$10</f>
        <v>2020
2021</v>
      </c>
      <c r="AB69" s="359" t="str">
        <f>+O$10</f>
        <v>2021
2022</v>
      </c>
      <c r="AC69" s="360"/>
    </row>
    <row r="70" spans="1:30" ht="9.75" customHeight="1" thickBot="1" x14ac:dyDescent="0.25">
      <c r="B70" s="276"/>
      <c r="C70" s="277"/>
      <c r="D70" s="277"/>
      <c r="E70" s="277"/>
      <c r="F70" s="277"/>
      <c r="G70" s="278"/>
      <c r="H70" s="279"/>
      <c r="I70" s="279"/>
      <c r="J70" s="279"/>
      <c r="K70" s="280"/>
      <c r="L70" s="281"/>
      <c r="M70" s="279"/>
      <c r="N70" s="279"/>
      <c r="O70" s="282"/>
      <c r="P70" s="283" t="str">
        <f t="shared" si="6"/>
        <v>tu</v>
      </c>
      <c r="S70" s="361"/>
      <c r="T70" s="362"/>
      <c r="U70" s="362"/>
      <c r="V70" s="362"/>
      <c r="W70" s="362"/>
      <c r="X70" s="362"/>
      <c r="Y70" s="363"/>
      <c r="Z70" s="363"/>
      <c r="AA70" s="363"/>
      <c r="AB70" s="363"/>
      <c r="AC70" s="360"/>
    </row>
    <row r="71" spans="1:30" ht="12.6" customHeight="1" thickBot="1" x14ac:dyDescent="0.25">
      <c r="B71" s="364"/>
      <c r="C71" s="365"/>
      <c r="D71" s="365"/>
      <c r="E71" s="365"/>
      <c r="F71" s="365"/>
      <c r="G71" s="366"/>
      <c r="H71" s="367"/>
      <c r="I71" s="367"/>
      <c r="J71" s="367"/>
      <c r="K71" s="368"/>
      <c r="L71" s="369"/>
      <c r="M71" s="367"/>
      <c r="N71" s="367"/>
      <c r="O71" s="370"/>
      <c r="P71" s="371" t="str">
        <f t="shared" si="6"/>
        <v>tu</v>
      </c>
      <c r="S71" s="372" t="s">
        <v>90</v>
      </c>
      <c r="T71" s="373"/>
      <c r="U71" s="373"/>
      <c r="V71" s="373"/>
      <c r="W71" s="373"/>
      <c r="X71" s="374"/>
      <c r="Y71" s="375">
        <v>63</v>
      </c>
      <c r="Z71" s="376">
        <v>22</v>
      </c>
      <c r="AA71" s="376">
        <v>8</v>
      </c>
      <c r="AB71" s="376">
        <v>9</v>
      </c>
      <c r="AC71" s="377" t="str">
        <f>IF(AB71&gt;AA71,"p",IF(AB71&lt;AA71,"q","tu"))</f>
        <v>p</v>
      </c>
    </row>
    <row r="72" spans="1:30" ht="12.6" customHeight="1" thickBot="1" x14ac:dyDescent="0.25">
      <c r="S72" s="378" t="s">
        <v>91</v>
      </c>
      <c r="T72" s="379"/>
      <c r="U72" s="379"/>
      <c r="V72" s="379"/>
      <c r="W72" s="379"/>
      <c r="X72" s="380"/>
      <c r="Y72" s="375">
        <v>0</v>
      </c>
      <c r="Z72" s="376">
        <v>0</v>
      </c>
      <c r="AA72" s="376">
        <v>0</v>
      </c>
      <c r="AB72" s="376">
        <v>0</v>
      </c>
      <c r="AC72" s="381" t="str">
        <f t="shared" ref="AC72:AC77" si="7">IF(AB72&gt;AA72,"p",IF(AB72&lt;AA72,"q","tu"))</f>
        <v>tu</v>
      </c>
    </row>
    <row r="73" spans="1:30" ht="12.6" customHeight="1" x14ac:dyDescent="0.2">
      <c r="B73" s="382" t="s">
        <v>92</v>
      </c>
      <c r="C73" s="382"/>
      <c r="D73" s="382"/>
      <c r="E73" s="382"/>
      <c r="F73" s="382"/>
      <c r="G73" s="382"/>
      <c r="H73" s="383" t="str">
        <f t="shared" ref="H73:P73" si="8">+H$10</f>
        <v>2018
2019</v>
      </c>
      <c r="I73" s="384" t="str">
        <f t="shared" si="8"/>
        <v>2019
2020</v>
      </c>
      <c r="J73" s="384" t="str">
        <f t="shared" si="8"/>
        <v>2020
2021</v>
      </c>
      <c r="K73" s="385" t="str">
        <f t="shared" si="8"/>
        <v>2021
2022</v>
      </c>
      <c r="L73" s="384" t="str">
        <f t="shared" si="8"/>
        <v>2018
2019</v>
      </c>
      <c r="M73" s="384" t="str">
        <f t="shared" si="8"/>
        <v>2019
2020</v>
      </c>
      <c r="N73" s="384" t="str">
        <f t="shared" si="8"/>
        <v>2020
2021</v>
      </c>
      <c r="O73" s="384" t="str">
        <f t="shared" si="8"/>
        <v>2021
2022</v>
      </c>
      <c r="P73" s="386">
        <f t="shared" si="8"/>
        <v>0</v>
      </c>
      <c r="S73" s="387" t="s">
        <v>93</v>
      </c>
      <c r="T73" s="388"/>
      <c r="U73" s="388"/>
      <c r="V73" s="388"/>
      <c r="W73" s="388"/>
      <c r="X73" s="389"/>
      <c r="Y73" s="375">
        <v>0</v>
      </c>
      <c r="Z73" s="376">
        <v>0</v>
      </c>
      <c r="AA73" s="376">
        <v>0</v>
      </c>
      <c r="AB73" s="376">
        <v>0</v>
      </c>
      <c r="AC73" s="381" t="str">
        <f t="shared" si="7"/>
        <v>tu</v>
      </c>
    </row>
    <row r="74" spans="1:30" ht="12.6" customHeight="1" thickBot="1" x14ac:dyDescent="0.25">
      <c r="B74" s="382"/>
      <c r="C74" s="382"/>
      <c r="D74" s="382"/>
      <c r="E74" s="382"/>
      <c r="F74" s="382"/>
      <c r="G74" s="382"/>
      <c r="H74" s="390"/>
      <c r="I74" s="391"/>
      <c r="J74" s="391"/>
      <c r="K74" s="392"/>
      <c r="L74" s="391"/>
      <c r="M74" s="391"/>
      <c r="N74" s="391"/>
      <c r="O74" s="391"/>
      <c r="P74" s="393"/>
      <c r="S74" s="387" t="s">
        <v>94</v>
      </c>
      <c r="T74" s="388"/>
      <c r="U74" s="388"/>
      <c r="V74" s="388"/>
      <c r="W74" s="388"/>
      <c r="X74" s="389"/>
      <c r="Y74" s="375">
        <v>0</v>
      </c>
      <c r="Z74" s="376">
        <v>0</v>
      </c>
      <c r="AA74" s="376">
        <v>0</v>
      </c>
      <c r="AB74" s="376">
        <v>0</v>
      </c>
      <c r="AC74" s="381" t="str">
        <f t="shared" si="7"/>
        <v>tu</v>
      </c>
    </row>
    <row r="75" spans="1:30" s="295" customFormat="1" ht="12.6" customHeight="1" thickBot="1" x14ac:dyDescent="0.25">
      <c r="A75" s="1"/>
      <c r="B75" s="394"/>
      <c r="C75" s="394"/>
      <c r="D75" s="394"/>
      <c r="E75" s="394"/>
      <c r="F75" s="394"/>
      <c r="G75" s="394"/>
      <c r="H75" s="395" t="s">
        <v>9</v>
      </c>
      <c r="I75" s="396"/>
      <c r="J75" s="396"/>
      <c r="K75" s="397"/>
      <c r="L75" s="398" t="s">
        <v>10</v>
      </c>
      <c r="M75" s="396"/>
      <c r="N75" s="396"/>
      <c r="O75" s="396"/>
      <c r="P75" s="399"/>
      <c r="Q75" s="54"/>
      <c r="R75" s="39"/>
      <c r="S75" s="400" t="s">
        <v>95</v>
      </c>
      <c r="T75" s="401"/>
      <c r="U75" s="401"/>
      <c r="V75" s="401"/>
      <c r="W75" s="401"/>
      <c r="X75" s="402"/>
      <c r="Y75" s="403">
        <v>0</v>
      </c>
      <c r="Z75" s="404">
        <v>0</v>
      </c>
      <c r="AA75" s="404">
        <v>0</v>
      </c>
      <c r="AB75" s="404">
        <v>0</v>
      </c>
      <c r="AC75" s="405" t="str">
        <f t="shared" si="7"/>
        <v>tu</v>
      </c>
      <c r="AD75" s="1"/>
    </row>
    <row r="76" spans="1:30" s="295" customFormat="1" ht="12.6" customHeight="1" x14ac:dyDescent="0.2">
      <c r="A76" s="1"/>
      <c r="B76" s="406" t="s">
        <v>96</v>
      </c>
      <c r="C76" s="407"/>
      <c r="D76" s="407"/>
      <c r="E76" s="407"/>
      <c r="F76" s="407"/>
      <c r="G76" s="407"/>
      <c r="H76" s="408">
        <v>0</v>
      </c>
      <c r="I76" s="408">
        <v>0</v>
      </c>
      <c r="J76" s="408">
        <v>0</v>
      </c>
      <c r="K76" s="409">
        <v>0</v>
      </c>
      <c r="L76" s="410">
        <v>0</v>
      </c>
      <c r="M76" s="408">
        <v>0</v>
      </c>
      <c r="N76" s="408">
        <v>0</v>
      </c>
      <c r="O76" s="411">
        <v>0</v>
      </c>
      <c r="P76" s="412" t="str">
        <f>IF((O76+K76)&gt;(N76+J76),"p",IF((O76+K76)&lt;(N76+J76),"q","tu"))</f>
        <v>tu</v>
      </c>
      <c r="Q76" s="54"/>
      <c r="R76" s="39"/>
      <c r="S76" s="387" t="s">
        <v>97</v>
      </c>
      <c r="T76" s="388"/>
      <c r="U76" s="388"/>
      <c r="V76" s="388"/>
      <c r="W76" s="388"/>
      <c r="X76" s="389"/>
      <c r="Y76" s="413">
        <v>0</v>
      </c>
      <c r="Z76" s="414">
        <v>0</v>
      </c>
      <c r="AA76" s="414">
        <v>0</v>
      </c>
      <c r="AB76" s="414">
        <v>0</v>
      </c>
      <c r="AC76" s="381" t="str">
        <f t="shared" si="7"/>
        <v>tu</v>
      </c>
      <c r="AD76" s="1"/>
    </row>
    <row r="77" spans="1:30" s="295" customFormat="1" ht="12.6" customHeight="1" thickBot="1" x14ac:dyDescent="0.25">
      <c r="A77" s="1"/>
      <c r="B77" s="415" t="s">
        <v>98</v>
      </c>
      <c r="C77" s="416"/>
      <c r="D77" s="416"/>
      <c r="E77" s="416"/>
      <c r="F77" s="416"/>
      <c r="G77" s="417"/>
      <c r="H77" s="408">
        <v>2</v>
      </c>
      <c r="I77" s="408">
        <v>1</v>
      </c>
      <c r="J77" s="408">
        <v>2</v>
      </c>
      <c r="K77" s="418">
        <v>2</v>
      </c>
      <c r="L77" s="410">
        <v>2</v>
      </c>
      <c r="M77" s="408">
        <v>2</v>
      </c>
      <c r="N77" s="408">
        <v>3</v>
      </c>
      <c r="O77" s="419">
        <v>3</v>
      </c>
      <c r="P77" s="420" t="str">
        <f t="shared" ref="P77:P82" si="9">IF((O77+K77)&gt;(N77+J77),"p",IF((O77+K77)&lt;(N77+J77),"q","tu"))</f>
        <v>tu</v>
      </c>
      <c r="Q77" s="54"/>
      <c r="R77" s="54"/>
      <c r="S77" s="421" t="s">
        <v>99</v>
      </c>
      <c r="T77" s="422"/>
      <c r="U77" s="422"/>
      <c r="V77" s="422"/>
      <c r="W77" s="422"/>
      <c r="X77" s="423"/>
      <c r="Y77" s="424">
        <v>63</v>
      </c>
      <c r="Z77" s="425">
        <v>22</v>
      </c>
      <c r="AA77" s="425">
        <v>8</v>
      </c>
      <c r="AB77" s="425">
        <v>9</v>
      </c>
      <c r="AC77" s="426" t="str">
        <f t="shared" si="7"/>
        <v>p</v>
      </c>
      <c r="AD77" s="1"/>
    </row>
    <row r="78" spans="1:30" s="295" customFormat="1" ht="12.6" customHeight="1" thickBot="1" x14ac:dyDescent="0.25">
      <c r="A78" s="1"/>
      <c r="B78" s="427" t="s">
        <v>100</v>
      </c>
      <c r="C78" s="428"/>
      <c r="D78" s="428"/>
      <c r="E78" s="428"/>
      <c r="F78" s="428"/>
      <c r="G78" s="428"/>
      <c r="H78" s="408">
        <v>2</v>
      </c>
      <c r="I78" s="408">
        <v>1</v>
      </c>
      <c r="J78" s="408">
        <v>1</v>
      </c>
      <c r="K78" s="418">
        <v>1</v>
      </c>
      <c r="L78" s="410">
        <v>1</v>
      </c>
      <c r="M78" s="408">
        <v>1</v>
      </c>
      <c r="N78" s="408">
        <v>1</v>
      </c>
      <c r="O78" s="419">
        <v>1</v>
      </c>
      <c r="P78" s="420" t="str">
        <f t="shared" si="9"/>
        <v>tu</v>
      </c>
      <c r="Q78" s="54"/>
      <c r="R78" s="54"/>
      <c r="S78" s="329"/>
      <c r="T78" s="329"/>
      <c r="U78" s="329"/>
      <c r="V78" s="329"/>
      <c r="W78" s="329"/>
      <c r="X78" s="329"/>
      <c r="Y78" s="429"/>
      <c r="Z78" s="430"/>
      <c r="AA78" s="430"/>
      <c r="AB78" s="430"/>
      <c r="AC78" s="431"/>
      <c r="AD78" s="1"/>
    </row>
    <row r="79" spans="1:30" s="295" customFormat="1" ht="12.6" customHeight="1" x14ac:dyDescent="0.2">
      <c r="A79" s="1"/>
      <c r="B79" s="415" t="s">
        <v>101</v>
      </c>
      <c r="C79" s="416"/>
      <c r="D79" s="416"/>
      <c r="E79" s="416"/>
      <c r="F79" s="416"/>
      <c r="G79" s="417"/>
      <c r="H79" s="408">
        <v>6</v>
      </c>
      <c r="I79" s="408">
        <v>8</v>
      </c>
      <c r="J79" s="408">
        <v>6</v>
      </c>
      <c r="K79" s="418">
        <v>5</v>
      </c>
      <c r="L79" s="410">
        <v>5</v>
      </c>
      <c r="M79" s="408">
        <v>6</v>
      </c>
      <c r="N79" s="408">
        <v>5</v>
      </c>
      <c r="O79" s="419">
        <v>5</v>
      </c>
      <c r="P79" s="420" t="str">
        <f t="shared" si="9"/>
        <v>q</v>
      </c>
      <c r="Q79" s="54"/>
      <c r="R79" s="54"/>
      <c r="S79" s="432" t="s">
        <v>102</v>
      </c>
      <c r="T79" s="433"/>
      <c r="U79" s="433"/>
      <c r="V79" s="433"/>
      <c r="W79" s="433"/>
      <c r="X79" s="433"/>
      <c r="Y79" s="434" t="str">
        <f>+L$10</f>
        <v>2018
2019</v>
      </c>
      <c r="Z79" s="434" t="str">
        <f>+M$10</f>
        <v>2019
2020</v>
      </c>
      <c r="AA79" s="434" t="str">
        <f>+N$10</f>
        <v>2020
2021</v>
      </c>
      <c r="AB79" s="434" t="str">
        <f>+O$10</f>
        <v>2021
2022</v>
      </c>
      <c r="AC79" s="435"/>
      <c r="AD79" s="1"/>
    </row>
    <row r="80" spans="1:30" s="295" customFormat="1" ht="12.6" customHeight="1" thickBot="1" x14ac:dyDescent="0.25">
      <c r="A80" s="1"/>
      <c r="B80" s="415" t="s">
        <v>103</v>
      </c>
      <c r="C80" s="416"/>
      <c r="D80" s="416"/>
      <c r="E80" s="416"/>
      <c r="F80" s="416"/>
      <c r="G80" s="417"/>
      <c r="H80" s="408">
        <v>13</v>
      </c>
      <c r="I80" s="408">
        <v>11</v>
      </c>
      <c r="J80" s="408">
        <v>8</v>
      </c>
      <c r="K80" s="418">
        <v>8</v>
      </c>
      <c r="L80" s="410">
        <v>17</v>
      </c>
      <c r="M80" s="408">
        <v>10</v>
      </c>
      <c r="N80" s="408">
        <v>19</v>
      </c>
      <c r="O80" s="419">
        <v>18</v>
      </c>
      <c r="P80" s="420" t="str">
        <f t="shared" si="9"/>
        <v>q</v>
      </c>
      <c r="Q80" s="54"/>
      <c r="R80" s="54"/>
      <c r="S80" s="436"/>
      <c r="T80" s="437"/>
      <c r="U80" s="437"/>
      <c r="V80" s="437"/>
      <c r="W80" s="437"/>
      <c r="X80" s="437"/>
      <c r="Y80" s="438"/>
      <c r="Z80" s="438"/>
      <c r="AA80" s="438"/>
      <c r="AB80" s="438"/>
      <c r="AC80" s="435"/>
      <c r="AD80" s="1"/>
    </row>
    <row r="81" spans="1:30" s="295" customFormat="1" ht="12" customHeight="1" x14ac:dyDescent="0.2">
      <c r="A81" s="1"/>
      <c r="B81" s="415" t="s">
        <v>104</v>
      </c>
      <c r="C81" s="416"/>
      <c r="D81" s="416"/>
      <c r="E81" s="416"/>
      <c r="F81" s="416"/>
      <c r="G81" s="417"/>
      <c r="H81" s="408">
        <v>11</v>
      </c>
      <c r="I81" s="408">
        <v>10</v>
      </c>
      <c r="J81" s="408">
        <v>9</v>
      </c>
      <c r="K81" s="418">
        <v>8</v>
      </c>
      <c r="L81" s="410">
        <v>20</v>
      </c>
      <c r="M81" s="408">
        <v>16</v>
      </c>
      <c r="N81" s="408">
        <v>15</v>
      </c>
      <c r="O81" s="419">
        <v>16</v>
      </c>
      <c r="P81" s="420" t="str">
        <f t="shared" si="9"/>
        <v>tu</v>
      </c>
      <c r="Q81" s="54"/>
      <c r="R81" s="54"/>
      <c r="S81" s="372" t="s">
        <v>84</v>
      </c>
      <c r="T81" s="373"/>
      <c r="U81" s="373"/>
      <c r="V81" s="373"/>
      <c r="W81" s="373"/>
      <c r="X81" s="374"/>
      <c r="Y81" s="375">
        <v>329</v>
      </c>
      <c r="Z81" s="376">
        <v>157</v>
      </c>
      <c r="AA81" s="376">
        <v>141</v>
      </c>
      <c r="AB81" s="376">
        <v>120</v>
      </c>
      <c r="AC81" s="377" t="str">
        <f>IF(AB81&gt;AA81,"p",IF(AB81&lt;AA81,"q","tu"))</f>
        <v>q</v>
      </c>
      <c r="AD81" s="1"/>
    </row>
    <row r="82" spans="1:30" s="295" customFormat="1" ht="10.5" customHeight="1" thickBot="1" x14ac:dyDescent="0.25">
      <c r="A82" s="1"/>
      <c r="B82" s="439" t="s">
        <v>105</v>
      </c>
      <c r="C82" s="440"/>
      <c r="D82" s="440"/>
      <c r="E82" s="440"/>
      <c r="F82" s="440"/>
      <c r="G82" s="441"/>
      <c r="H82" s="442">
        <v>95</v>
      </c>
      <c r="I82" s="442">
        <v>26</v>
      </c>
      <c r="J82" s="442">
        <v>24</v>
      </c>
      <c r="K82" s="443">
        <v>13</v>
      </c>
      <c r="L82" s="444">
        <v>155</v>
      </c>
      <c r="M82" s="442">
        <v>65</v>
      </c>
      <c r="N82" s="442">
        <v>48</v>
      </c>
      <c r="O82" s="445">
        <v>40</v>
      </c>
      <c r="P82" s="446" t="str">
        <f t="shared" si="9"/>
        <v>q</v>
      </c>
      <c r="Q82" s="54"/>
      <c r="R82" s="54"/>
      <c r="S82" s="378" t="s">
        <v>106</v>
      </c>
      <c r="T82" s="379"/>
      <c r="U82" s="379"/>
      <c r="V82" s="379"/>
      <c r="W82" s="379"/>
      <c r="X82" s="380"/>
      <c r="Y82" s="375">
        <v>4</v>
      </c>
      <c r="Z82" s="376">
        <v>3</v>
      </c>
      <c r="AA82" s="376">
        <v>5</v>
      </c>
      <c r="AB82" s="376">
        <v>5</v>
      </c>
      <c r="AC82" s="381" t="str">
        <f t="shared" ref="AC82:AC87" si="10">IF(AB82&gt;AA82,"p",IF(AB82&lt;AA82,"q","tu"))</f>
        <v>tu</v>
      </c>
      <c r="AD82" s="1"/>
    </row>
    <row r="83" spans="1:30" s="295" customFormat="1" ht="12.6" customHeight="1" thickBot="1" x14ac:dyDescent="0.25">
      <c r="A83" s="1"/>
      <c r="B83" s="1"/>
      <c r="C83" s="1"/>
      <c r="D83" s="1"/>
      <c r="E83" s="1"/>
      <c r="F83" s="1"/>
      <c r="G83" s="1"/>
      <c r="H83" s="1"/>
      <c r="I83" s="1"/>
      <c r="J83" s="54"/>
      <c r="K83" s="54"/>
      <c r="L83" s="54"/>
      <c r="M83" s="54"/>
      <c r="N83" s="54"/>
      <c r="O83" s="54"/>
      <c r="P83" s="139"/>
      <c r="Q83" s="54"/>
      <c r="R83" s="54"/>
      <c r="S83" s="387" t="s">
        <v>93</v>
      </c>
      <c r="T83" s="388"/>
      <c r="U83" s="388"/>
      <c r="V83" s="388"/>
      <c r="W83" s="388"/>
      <c r="X83" s="389"/>
      <c r="Y83" s="403">
        <v>3</v>
      </c>
      <c r="Z83" s="404">
        <v>2</v>
      </c>
      <c r="AA83" s="404">
        <v>2</v>
      </c>
      <c r="AB83" s="404">
        <v>2</v>
      </c>
      <c r="AC83" s="381" t="str">
        <f t="shared" si="10"/>
        <v>tu</v>
      </c>
      <c r="AD83" s="1"/>
    </row>
    <row r="84" spans="1:30" s="295" customFormat="1" ht="12.6" customHeight="1" x14ac:dyDescent="0.2">
      <c r="A84" s="227"/>
      <c r="B84" s="447" t="s">
        <v>107</v>
      </c>
      <c r="C84" s="448"/>
      <c r="D84" s="448"/>
      <c r="E84" s="448"/>
      <c r="F84" s="448"/>
      <c r="G84" s="449"/>
      <c r="H84" s="450" t="str">
        <f>+L$10</f>
        <v>2018
2019</v>
      </c>
      <c r="I84" s="451" t="str">
        <f t="shared" ref="I84:P84" si="11">+I$10</f>
        <v>2019
2020</v>
      </c>
      <c r="J84" s="451" t="str">
        <f t="shared" si="11"/>
        <v>2020
2021</v>
      </c>
      <c r="K84" s="452" t="str">
        <f t="shared" si="11"/>
        <v>2021
2022</v>
      </c>
      <c r="L84" s="451" t="str">
        <f t="shared" si="11"/>
        <v>2018
2019</v>
      </c>
      <c r="M84" s="451" t="str">
        <f t="shared" si="11"/>
        <v>2019
2020</v>
      </c>
      <c r="N84" s="451" t="str">
        <f t="shared" si="11"/>
        <v>2020
2021</v>
      </c>
      <c r="O84" s="451" t="str">
        <f t="shared" si="11"/>
        <v>2021
2022</v>
      </c>
      <c r="P84" s="453">
        <f t="shared" si="11"/>
        <v>0</v>
      </c>
      <c r="Q84" s="54"/>
      <c r="R84" s="54"/>
      <c r="S84" s="387" t="s">
        <v>94</v>
      </c>
      <c r="T84" s="388"/>
      <c r="U84" s="388"/>
      <c r="V84" s="388"/>
      <c r="W84" s="388"/>
      <c r="X84" s="389"/>
      <c r="Y84" s="403">
        <v>11</v>
      </c>
      <c r="Z84" s="404">
        <v>14</v>
      </c>
      <c r="AA84" s="404">
        <v>11</v>
      </c>
      <c r="AB84" s="404">
        <v>10</v>
      </c>
      <c r="AC84" s="381" t="str">
        <f t="shared" si="10"/>
        <v>q</v>
      </c>
      <c r="AD84" s="1"/>
    </row>
    <row r="85" spans="1:30" s="295" customFormat="1" ht="12.6" customHeight="1" thickBot="1" x14ac:dyDescent="0.25">
      <c r="A85" s="227"/>
      <c r="B85" s="454"/>
      <c r="C85" s="455"/>
      <c r="D85" s="455"/>
      <c r="E85" s="455"/>
      <c r="F85" s="455"/>
      <c r="G85" s="456"/>
      <c r="H85" s="457"/>
      <c r="I85" s="458"/>
      <c r="J85" s="458"/>
      <c r="K85" s="459"/>
      <c r="L85" s="458"/>
      <c r="M85" s="458"/>
      <c r="N85" s="458"/>
      <c r="O85" s="458"/>
      <c r="P85" s="460"/>
      <c r="Q85" s="54"/>
      <c r="R85" s="54"/>
      <c r="S85" s="400" t="s">
        <v>95</v>
      </c>
      <c r="T85" s="401"/>
      <c r="U85" s="401"/>
      <c r="V85" s="401"/>
      <c r="W85" s="401"/>
      <c r="X85" s="402"/>
      <c r="Y85" s="403">
        <v>30</v>
      </c>
      <c r="Z85" s="404">
        <v>21</v>
      </c>
      <c r="AA85" s="404">
        <v>27</v>
      </c>
      <c r="AB85" s="404">
        <v>26</v>
      </c>
      <c r="AC85" s="381" t="str">
        <f t="shared" si="10"/>
        <v>q</v>
      </c>
      <c r="AD85" s="1"/>
    </row>
    <row r="86" spans="1:30" s="295" customFormat="1" ht="12.6" customHeight="1" thickBot="1" x14ac:dyDescent="0.25">
      <c r="A86" s="227"/>
      <c r="B86" s="461"/>
      <c r="C86" s="462"/>
      <c r="D86" s="462"/>
      <c r="E86" s="462"/>
      <c r="F86" s="462"/>
      <c r="G86" s="463"/>
      <c r="H86" s="464" t="s">
        <v>9</v>
      </c>
      <c r="I86" s="465"/>
      <c r="J86" s="465"/>
      <c r="K86" s="466"/>
      <c r="L86" s="467" t="s">
        <v>10</v>
      </c>
      <c r="M86" s="465"/>
      <c r="N86" s="465"/>
      <c r="O86" s="465"/>
      <c r="P86" s="468"/>
      <c r="Q86" s="54"/>
      <c r="R86" s="54"/>
      <c r="S86" s="387" t="s">
        <v>97</v>
      </c>
      <c r="T86" s="388"/>
      <c r="U86" s="388"/>
      <c r="V86" s="388"/>
      <c r="W86" s="388"/>
      <c r="X86" s="389"/>
      <c r="Y86" s="403">
        <v>31</v>
      </c>
      <c r="Z86" s="404">
        <v>26</v>
      </c>
      <c r="AA86" s="404">
        <v>24</v>
      </c>
      <c r="AB86" s="404">
        <v>24</v>
      </c>
      <c r="AC86" s="381" t="str">
        <f t="shared" si="10"/>
        <v>tu</v>
      </c>
      <c r="AD86" s="1"/>
    </row>
    <row r="87" spans="1:30" ht="12.6" customHeight="1" thickBot="1" x14ac:dyDescent="0.25">
      <c r="A87" s="227"/>
      <c r="B87" s="262" t="s">
        <v>108</v>
      </c>
      <c r="C87" s="263"/>
      <c r="D87" s="263"/>
      <c r="E87" s="263"/>
      <c r="F87" s="263"/>
      <c r="G87" s="264"/>
      <c r="H87" s="265">
        <v>4</v>
      </c>
      <c r="I87" s="265">
        <v>2</v>
      </c>
      <c r="J87" s="265"/>
      <c r="K87" s="266"/>
      <c r="L87" s="267">
        <v>9</v>
      </c>
      <c r="M87" s="265">
        <v>13</v>
      </c>
      <c r="N87" s="265">
        <v>17</v>
      </c>
      <c r="O87" s="268">
        <v>205548</v>
      </c>
      <c r="P87" s="269" t="str">
        <f>IF((O87+K87)&gt;(N87+J87),"p",IF((O87+K87)&lt;(N87+J87),"q","tu"))</f>
        <v>p</v>
      </c>
      <c r="R87" s="54"/>
      <c r="S87" s="421" t="s">
        <v>99</v>
      </c>
      <c r="T87" s="422"/>
      <c r="U87" s="422"/>
      <c r="V87" s="422"/>
      <c r="W87" s="422"/>
      <c r="X87" s="423"/>
      <c r="Y87" s="469">
        <v>250</v>
      </c>
      <c r="Z87" s="470">
        <v>91</v>
      </c>
      <c r="AA87" s="470">
        <v>72</v>
      </c>
      <c r="AB87" s="470">
        <v>53</v>
      </c>
      <c r="AC87" s="426" t="str">
        <f t="shared" si="10"/>
        <v>q</v>
      </c>
    </row>
    <row r="88" spans="1:30" ht="12.6" customHeight="1" thickBot="1" x14ac:dyDescent="0.25">
      <c r="A88" s="227"/>
      <c r="B88" s="276" t="s">
        <v>109</v>
      </c>
      <c r="C88" s="277"/>
      <c r="D88" s="277"/>
      <c r="E88" s="277"/>
      <c r="F88" s="277"/>
      <c r="G88" s="278"/>
      <c r="H88" s="279"/>
      <c r="I88" s="279"/>
      <c r="J88" s="279"/>
      <c r="K88" s="280"/>
      <c r="L88" s="281"/>
      <c r="M88" s="279"/>
      <c r="N88" s="279"/>
      <c r="O88" s="282"/>
      <c r="P88" s="283" t="str">
        <f t="shared" ref="P88:P106" si="12">IF((O88+K88)&gt;(N88+J88),"p",IF((O88+K88)&lt;(N88+J88),"q","tu"))</f>
        <v>tu</v>
      </c>
      <c r="R88" s="54"/>
      <c r="S88" s="471"/>
      <c r="T88" s="471"/>
      <c r="U88" s="471"/>
      <c r="V88" s="471"/>
      <c r="W88" s="471"/>
      <c r="X88" s="471"/>
      <c r="Y88" s="429"/>
      <c r="Z88" s="430"/>
      <c r="AA88" s="430"/>
      <c r="AB88" s="430"/>
      <c r="AC88" s="431"/>
    </row>
    <row r="89" spans="1:30" ht="13.15" customHeight="1" x14ac:dyDescent="0.2">
      <c r="A89" s="227"/>
      <c r="B89" s="276" t="s">
        <v>110</v>
      </c>
      <c r="C89" s="277"/>
      <c r="D89" s="277"/>
      <c r="E89" s="277"/>
      <c r="F89" s="277"/>
      <c r="G89" s="278"/>
      <c r="H89" s="279"/>
      <c r="I89" s="279"/>
      <c r="J89" s="279"/>
      <c r="K89" s="280"/>
      <c r="L89" s="281"/>
      <c r="M89" s="279"/>
      <c r="N89" s="279"/>
      <c r="O89" s="282"/>
      <c r="P89" s="283" t="str">
        <f t="shared" si="12"/>
        <v>tu</v>
      </c>
      <c r="R89" s="54"/>
      <c r="S89" s="472" t="s">
        <v>111</v>
      </c>
      <c r="T89" s="473"/>
      <c r="U89" s="473"/>
      <c r="V89" s="473"/>
      <c r="W89" s="473"/>
      <c r="X89" s="473"/>
      <c r="Y89" s="474" t="str">
        <f>+L$10</f>
        <v>2018
2019</v>
      </c>
      <c r="Z89" s="474" t="str">
        <f>+M$10</f>
        <v>2019
2020</v>
      </c>
      <c r="AA89" s="474" t="str">
        <f>+N$10</f>
        <v>2020
2021</v>
      </c>
      <c r="AB89" s="474" t="str">
        <f>+O$10</f>
        <v>2021
2022</v>
      </c>
      <c r="AC89" s="475"/>
    </row>
    <row r="90" spans="1:30" ht="10.5" customHeight="1" thickBot="1" x14ac:dyDescent="0.25">
      <c r="A90" s="227"/>
      <c r="B90" s="276" t="s">
        <v>112</v>
      </c>
      <c r="C90" s="277"/>
      <c r="D90" s="277"/>
      <c r="E90" s="277"/>
      <c r="F90" s="277"/>
      <c r="G90" s="278"/>
      <c r="H90" s="279"/>
      <c r="I90" s="279"/>
      <c r="J90" s="279"/>
      <c r="K90" s="280"/>
      <c r="L90" s="281"/>
      <c r="M90" s="279"/>
      <c r="N90" s="279"/>
      <c r="O90" s="282"/>
      <c r="P90" s="283" t="str">
        <f t="shared" si="12"/>
        <v>tu</v>
      </c>
      <c r="R90" s="54"/>
      <c r="S90" s="476"/>
      <c r="T90" s="382"/>
      <c r="U90" s="382"/>
      <c r="V90" s="382"/>
      <c r="W90" s="382"/>
      <c r="X90" s="382"/>
      <c r="Y90" s="474"/>
      <c r="Z90" s="474"/>
      <c r="AA90" s="474"/>
      <c r="AB90" s="474"/>
      <c r="AC90" s="475"/>
    </row>
    <row r="91" spans="1:30" ht="12.6" customHeight="1" x14ac:dyDescent="0.2">
      <c r="A91" s="227"/>
      <c r="B91" s="276" t="s">
        <v>113</v>
      </c>
      <c r="C91" s="277"/>
      <c r="D91" s="277"/>
      <c r="E91" s="277"/>
      <c r="F91" s="277"/>
      <c r="G91" s="278"/>
      <c r="H91" s="279">
        <v>8</v>
      </c>
      <c r="I91" s="279"/>
      <c r="J91" s="279"/>
      <c r="K91" s="280"/>
      <c r="L91" s="281">
        <v>14</v>
      </c>
      <c r="M91" s="279"/>
      <c r="N91" s="279"/>
      <c r="O91" s="282"/>
      <c r="P91" s="283" t="str">
        <f t="shared" si="12"/>
        <v>tu</v>
      </c>
      <c r="R91" s="54"/>
      <c r="S91" s="477" t="s">
        <v>84</v>
      </c>
      <c r="T91" s="478"/>
      <c r="U91" s="478"/>
      <c r="V91" s="478"/>
      <c r="W91" s="478"/>
      <c r="X91" s="479"/>
      <c r="Y91" s="480">
        <v>1691</v>
      </c>
      <c r="Z91" s="481">
        <v>1705</v>
      </c>
      <c r="AA91" s="481">
        <v>903</v>
      </c>
      <c r="AB91" s="481">
        <v>903</v>
      </c>
      <c r="AC91" s="482" t="str">
        <f>IF(AB91&gt;AA91,"p",IF(AB91&lt;AA91,"q","tu"))</f>
        <v>tu</v>
      </c>
    </row>
    <row r="92" spans="1:30" ht="12.6" customHeight="1" x14ac:dyDescent="0.2">
      <c r="A92" s="227"/>
      <c r="B92" s="276" t="s">
        <v>114</v>
      </c>
      <c r="C92" s="277"/>
      <c r="D92" s="277"/>
      <c r="E92" s="277"/>
      <c r="F92" s="277"/>
      <c r="G92" s="278"/>
      <c r="H92" s="279"/>
      <c r="I92" s="279"/>
      <c r="J92" s="279"/>
      <c r="K92" s="280"/>
      <c r="L92" s="281"/>
      <c r="M92" s="279"/>
      <c r="N92" s="279"/>
      <c r="O92" s="282"/>
      <c r="P92" s="283" t="str">
        <f t="shared" si="12"/>
        <v>tu</v>
      </c>
      <c r="R92" s="54"/>
      <c r="S92" s="483" t="s">
        <v>91</v>
      </c>
      <c r="T92" s="484"/>
      <c r="U92" s="484"/>
      <c r="V92" s="484"/>
      <c r="W92" s="484"/>
      <c r="X92" s="485"/>
      <c r="Y92" s="486">
        <v>44</v>
      </c>
      <c r="Z92" s="487">
        <v>33</v>
      </c>
      <c r="AA92" s="487">
        <v>55</v>
      </c>
      <c r="AB92" s="487">
        <v>55</v>
      </c>
      <c r="AC92" s="488" t="str">
        <f t="shared" ref="AC92:AC97" si="13">IF(AB92&gt;AA92,"p",IF(AB92&lt;AA92,"q","tu"))</f>
        <v>tu</v>
      </c>
    </row>
    <row r="93" spans="1:30" ht="12.6" customHeight="1" x14ac:dyDescent="0.2">
      <c r="A93" s="227"/>
      <c r="B93" s="276" t="s">
        <v>115</v>
      </c>
      <c r="C93" s="277"/>
      <c r="D93" s="277"/>
      <c r="E93" s="277"/>
      <c r="F93" s="277"/>
      <c r="G93" s="278"/>
      <c r="H93" s="279"/>
      <c r="I93" s="279"/>
      <c r="J93" s="279"/>
      <c r="K93" s="280"/>
      <c r="L93" s="281"/>
      <c r="M93" s="279"/>
      <c r="N93" s="279"/>
      <c r="O93" s="282"/>
      <c r="P93" s="283" t="str">
        <f t="shared" si="12"/>
        <v>tu</v>
      </c>
      <c r="R93" s="54"/>
      <c r="S93" s="483" t="s">
        <v>93</v>
      </c>
      <c r="T93" s="484"/>
      <c r="U93" s="484"/>
      <c r="V93" s="484"/>
      <c r="W93" s="484"/>
      <c r="X93" s="485"/>
      <c r="Y93" s="486">
        <v>38</v>
      </c>
      <c r="Z93" s="487">
        <v>23</v>
      </c>
      <c r="AA93" s="487">
        <v>10</v>
      </c>
      <c r="AB93" s="487">
        <v>10</v>
      </c>
      <c r="AC93" s="488" t="str">
        <f t="shared" si="13"/>
        <v>tu</v>
      </c>
    </row>
    <row r="94" spans="1:30" ht="12.6" customHeight="1" x14ac:dyDescent="0.2">
      <c r="A94" s="227"/>
      <c r="B94" s="276" t="s">
        <v>116</v>
      </c>
      <c r="C94" s="277"/>
      <c r="D94" s="277"/>
      <c r="E94" s="277"/>
      <c r="F94" s="277"/>
      <c r="G94" s="278"/>
      <c r="H94" s="279"/>
      <c r="I94" s="279"/>
      <c r="J94" s="279"/>
      <c r="K94" s="280"/>
      <c r="L94" s="281">
        <v>1</v>
      </c>
      <c r="M94" s="279"/>
      <c r="N94" s="279"/>
      <c r="O94" s="282"/>
      <c r="P94" s="283" t="str">
        <f t="shared" si="12"/>
        <v>tu</v>
      </c>
      <c r="R94" s="54"/>
      <c r="S94" s="483" t="s">
        <v>94</v>
      </c>
      <c r="T94" s="484"/>
      <c r="U94" s="484"/>
      <c r="V94" s="484"/>
      <c r="W94" s="484"/>
      <c r="X94" s="485"/>
      <c r="Y94" s="486">
        <v>114</v>
      </c>
      <c r="Z94" s="487">
        <v>154</v>
      </c>
      <c r="AA94" s="487">
        <v>121</v>
      </c>
      <c r="AB94" s="487">
        <v>121</v>
      </c>
      <c r="AC94" s="488" t="str">
        <f t="shared" si="13"/>
        <v>tu</v>
      </c>
    </row>
    <row r="95" spans="1:30" ht="12.6" customHeight="1" x14ac:dyDescent="0.2">
      <c r="A95" s="227"/>
      <c r="B95" s="276" t="s">
        <v>117</v>
      </c>
      <c r="C95" s="277"/>
      <c r="D95" s="277"/>
      <c r="E95" s="277"/>
      <c r="F95" s="277"/>
      <c r="G95" s="278"/>
      <c r="H95" s="279"/>
      <c r="I95" s="279"/>
      <c r="J95" s="279"/>
      <c r="K95" s="280"/>
      <c r="L95" s="281"/>
      <c r="M95" s="279"/>
      <c r="N95" s="279"/>
      <c r="O95" s="282"/>
      <c r="P95" s="283" t="str">
        <f t="shared" si="12"/>
        <v>tu</v>
      </c>
      <c r="R95" s="54"/>
      <c r="S95" s="489" t="s">
        <v>95</v>
      </c>
      <c r="T95" s="490"/>
      <c r="U95" s="490"/>
      <c r="V95" s="490"/>
      <c r="W95" s="490"/>
      <c r="X95" s="491"/>
      <c r="Y95" s="486">
        <v>172</v>
      </c>
      <c r="Z95" s="487">
        <v>173</v>
      </c>
      <c r="AA95" s="487">
        <v>126</v>
      </c>
      <c r="AB95" s="487">
        <v>126</v>
      </c>
      <c r="AC95" s="488" t="str">
        <f t="shared" si="13"/>
        <v>tu</v>
      </c>
    </row>
    <row r="96" spans="1:30" ht="12.6" customHeight="1" x14ac:dyDescent="0.2">
      <c r="A96" s="227"/>
      <c r="B96" s="276" t="s">
        <v>118</v>
      </c>
      <c r="C96" s="277"/>
      <c r="D96" s="277"/>
      <c r="E96" s="277"/>
      <c r="F96" s="277"/>
      <c r="G96" s="278"/>
      <c r="H96" s="279"/>
      <c r="I96" s="279"/>
      <c r="J96" s="279"/>
      <c r="K96" s="280"/>
      <c r="L96" s="281"/>
      <c r="M96" s="279">
        <v>1</v>
      </c>
      <c r="N96" s="279">
        <v>2</v>
      </c>
      <c r="O96" s="282">
        <v>652</v>
      </c>
      <c r="P96" s="283" t="str">
        <f t="shared" si="12"/>
        <v>p</v>
      </c>
      <c r="R96" s="54"/>
      <c r="S96" s="483" t="s">
        <v>97</v>
      </c>
      <c r="T96" s="484"/>
      <c r="U96" s="484"/>
      <c r="V96" s="484"/>
      <c r="W96" s="484"/>
      <c r="X96" s="485"/>
      <c r="Y96" s="486">
        <v>291</v>
      </c>
      <c r="Z96" s="487">
        <v>245</v>
      </c>
      <c r="AA96" s="487">
        <v>264</v>
      </c>
      <c r="AB96" s="487">
        <v>264</v>
      </c>
      <c r="AC96" s="488" t="str">
        <f t="shared" si="13"/>
        <v>tu</v>
      </c>
    </row>
    <row r="97" spans="1:29" ht="12.6" customHeight="1" thickBot="1" x14ac:dyDescent="0.25">
      <c r="A97" s="227"/>
      <c r="B97" s="276" t="s">
        <v>119</v>
      </c>
      <c r="C97" s="277"/>
      <c r="D97" s="277"/>
      <c r="E97" s="277"/>
      <c r="F97" s="277"/>
      <c r="G97" s="278"/>
      <c r="H97" s="279"/>
      <c r="I97" s="279"/>
      <c r="J97" s="279"/>
      <c r="K97" s="280"/>
      <c r="L97" s="281">
        <v>4</v>
      </c>
      <c r="M97" s="279">
        <v>4</v>
      </c>
      <c r="N97" s="279">
        <v>3</v>
      </c>
      <c r="O97" s="282">
        <v>5334</v>
      </c>
      <c r="P97" s="283" t="str">
        <f t="shared" si="12"/>
        <v>p</v>
      </c>
      <c r="R97" s="54"/>
      <c r="S97" s="492" t="s">
        <v>99</v>
      </c>
      <c r="T97" s="493"/>
      <c r="U97" s="493"/>
      <c r="V97" s="493"/>
      <c r="W97" s="493"/>
      <c r="X97" s="494"/>
      <c r="Y97" s="495">
        <v>1032</v>
      </c>
      <c r="Z97" s="496">
        <v>1077</v>
      </c>
      <c r="AA97" s="496">
        <v>327</v>
      </c>
      <c r="AB97" s="496">
        <v>327</v>
      </c>
      <c r="AC97" s="497" t="str">
        <f t="shared" si="13"/>
        <v>tu</v>
      </c>
    </row>
    <row r="98" spans="1:29" ht="12.6" customHeight="1" thickBot="1" x14ac:dyDescent="0.25">
      <c r="A98" s="227"/>
      <c r="B98" s="276" t="s">
        <v>120</v>
      </c>
      <c r="C98" s="277"/>
      <c r="D98" s="277"/>
      <c r="E98" s="277"/>
      <c r="F98" s="277"/>
      <c r="G98" s="278"/>
      <c r="H98" s="279">
        <v>1</v>
      </c>
      <c r="I98" s="279">
        <v>1</v>
      </c>
      <c r="J98" s="279">
        <v>3</v>
      </c>
      <c r="K98" s="280">
        <v>969</v>
      </c>
      <c r="L98" s="281"/>
      <c r="M98" s="279"/>
      <c r="N98" s="279"/>
      <c r="O98" s="282"/>
      <c r="P98" s="283" t="str">
        <f t="shared" si="12"/>
        <v>p</v>
      </c>
      <c r="S98" s="498"/>
      <c r="T98" s="498"/>
      <c r="U98" s="498"/>
      <c r="V98" s="498"/>
      <c r="W98" s="498"/>
      <c r="X98" s="498"/>
      <c r="Y98" s="498"/>
      <c r="Z98" s="54"/>
      <c r="AA98" s="54"/>
      <c r="AB98" s="54"/>
      <c r="AC98" s="139"/>
    </row>
    <row r="99" spans="1:29" ht="12.6" customHeight="1" x14ac:dyDescent="0.2">
      <c r="A99" s="227"/>
      <c r="B99" s="276" t="s">
        <v>121</v>
      </c>
      <c r="C99" s="277"/>
      <c r="D99" s="277"/>
      <c r="E99" s="277"/>
      <c r="F99" s="277"/>
      <c r="G99" s="278"/>
      <c r="H99" s="279"/>
      <c r="I99" s="279"/>
      <c r="J99" s="279"/>
      <c r="K99" s="280"/>
      <c r="L99" s="281">
        <v>5</v>
      </c>
      <c r="M99" s="279">
        <v>5</v>
      </c>
      <c r="N99" s="279">
        <v>6</v>
      </c>
      <c r="O99" s="282">
        <v>6048</v>
      </c>
      <c r="P99" s="283" t="str">
        <f t="shared" si="12"/>
        <v>p</v>
      </c>
      <c r="R99" s="54"/>
      <c r="S99" s="332" t="s">
        <v>122</v>
      </c>
      <c r="T99" s="333"/>
      <c r="U99" s="333"/>
      <c r="V99" s="333"/>
      <c r="W99" s="333"/>
      <c r="X99" s="333"/>
      <c r="Y99" s="334" t="str">
        <f>+L$10</f>
        <v>2018
2019</v>
      </c>
      <c r="Z99" s="334" t="str">
        <f>+M$10</f>
        <v>2019
2020</v>
      </c>
      <c r="AA99" s="334" t="str">
        <f>+N$10</f>
        <v>2020
2021</v>
      </c>
      <c r="AB99" s="334" t="str">
        <f>+O$10</f>
        <v>2021
2022</v>
      </c>
      <c r="AC99" s="335"/>
    </row>
    <row r="100" spans="1:29" ht="12.6" customHeight="1" thickBot="1" x14ac:dyDescent="0.25">
      <c r="A100" s="227"/>
      <c r="B100" s="276" t="s">
        <v>123</v>
      </c>
      <c r="C100" s="277"/>
      <c r="D100" s="277"/>
      <c r="E100" s="277"/>
      <c r="F100" s="277"/>
      <c r="G100" s="278"/>
      <c r="H100" s="279">
        <v>2</v>
      </c>
      <c r="I100" s="279">
        <v>2</v>
      </c>
      <c r="J100" s="279">
        <v>5</v>
      </c>
      <c r="K100" s="280"/>
      <c r="L100" s="281">
        <v>4</v>
      </c>
      <c r="M100" s="279">
        <v>3</v>
      </c>
      <c r="N100" s="279"/>
      <c r="O100" s="282">
        <v>18552</v>
      </c>
      <c r="P100" s="283" t="str">
        <f t="shared" si="12"/>
        <v>p</v>
      </c>
      <c r="R100" s="54"/>
      <c r="S100" s="336"/>
      <c r="T100" s="337"/>
      <c r="U100" s="337"/>
      <c r="V100" s="337"/>
      <c r="W100" s="337"/>
      <c r="X100" s="337"/>
      <c r="Y100" s="338"/>
      <c r="Z100" s="338"/>
      <c r="AA100" s="338"/>
      <c r="AB100" s="338"/>
      <c r="AC100" s="339"/>
    </row>
    <row r="101" spans="1:29" ht="12.6" customHeight="1" x14ac:dyDescent="0.2">
      <c r="A101" s="227"/>
      <c r="B101" s="276" t="s">
        <v>124</v>
      </c>
      <c r="C101" s="277"/>
      <c r="D101" s="277"/>
      <c r="E101" s="277"/>
      <c r="F101" s="277"/>
      <c r="G101" s="278"/>
      <c r="H101" s="279"/>
      <c r="I101" s="279"/>
      <c r="J101" s="279"/>
      <c r="K101" s="280"/>
      <c r="L101" s="281">
        <v>1</v>
      </c>
      <c r="M101" s="279">
        <v>1</v>
      </c>
      <c r="N101" s="279">
        <v>1</v>
      </c>
      <c r="O101" s="282">
        <v>354</v>
      </c>
      <c r="P101" s="283" t="str">
        <f t="shared" si="12"/>
        <v>p</v>
      </c>
      <c r="R101" s="54"/>
      <c r="S101" s="340" t="s">
        <v>125</v>
      </c>
      <c r="T101" s="341"/>
      <c r="U101" s="341"/>
      <c r="V101" s="341"/>
      <c r="W101" s="341"/>
      <c r="X101" s="342"/>
      <c r="Y101" s="343"/>
      <c r="Z101" s="344"/>
      <c r="AA101" s="344"/>
      <c r="AB101" s="344">
        <v>350</v>
      </c>
      <c r="AC101" s="345" t="str">
        <f>IF(AB101&gt;AA101,"p",IF(AB101&lt;AA101,"q","tu"))</f>
        <v>p</v>
      </c>
    </row>
    <row r="102" spans="1:29" ht="12.6" customHeight="1" x14ac:dyDescent="0.2">
      <c r="A102" s="227"/>
      <c r="B102" s="276" t="s">
        <v>126</v>
      </c>
      <c r="C102" s="277"/>
      <c r="D102" s="277"/>
      <c r="E102" s="277"/>
      <c r="F102" s="277"/>
      <c r="G102" s="278"/>
      <c r="H102" s="279">
        <v>1</v>
      </c>
      <c r="I102" s="279">
        <v>2</v>
      </c>
      <c r="J102" s="279"/>
      <c r="K102" s="280"/>
      <c r="L102" s="281">
        <v>5</v>
      </c>
      <c r="M102" s="279">
        <v>6</v>
      </c>
      <c r="N102" s="279">
        <v>9</v>
      </c>
      <c r="O102" s="282">
        <v>3900</v>
      </c>
      <c r="P102" s="283" t="str">
        <f t="shared" si="12"/>
        <v>p</v>
      </c>
      <c r="R102" s="54"/>
      <c r="S102" s="499" t="s">
        <v>127</v>
      </c>
      <c r="T102" s="500"/>
      <c r="U102" s="500"/>
      <c r="V102" s="500"/>
      <c r="W102" s="500"/>
      <c r="X102" s="501"/>
      <c r="Y102" s="343"/>
      <c r="Z102" s="344"/>
      <c r="AA102" s="344"/>
      <c r="AB102" s="344">
        <v>37</v>
      </c>
      <c r="AC102" s="346" t="str">
        <f>IF(AB102&gt;AA102,"p",IF(AB102&lt;AA102,"q","tu"))</f>
        <v>p</v>
      </c>
    </row>
    <row r="103" spans="1:29" ht="12.6" customHeight="1" x14ac:dyDescent="0.2">
      <c r="A103" s="227"/>
      <c r="B103" s="276" t="s">
        <v>128</v>
      </c>
      <c r="C103" s="277"/>
      <c r="D103" s="277"/>
      <c r="E103" s="277"/>
      <c r="F103" s="277"/>
      <c r="G103" s="278"/>
      <c r="H103" s="279"/>
      <c r="I103" s="279"/>
      <c r="J103" s="279"/>
      <c r="K103" s="280"/>
      <c r="L103" s="281">
        <v>1</v>
      </c>
      <c r="M103" s="279">
        <v>1</v>
      </c>
      <c r="N103" s="279">
        <v>2</v>
      </c>
      <c r="O103" s="282">
        <v>184</v>
      </c>
      <c r="P103" s="283" t="str">
        <f t="shared" si="12"/>
        <v>p</v>
      </c>
      <c r="R103" s="54"/>
      <c r="S103" s="499" t="s">
        <v>129</v>
      </c>
      <c r="T103" s="500"/>
      <c r="U103" s="500"/>
      <c r="V103" s="500"/>
      <c r="W103" s="500"/>
      <c r="X103" s="501"/>
      <c r="Y103" s="343"/>
      <c r="Z103" s="344"/>
      <c r="AA103" s="344"/>
      <c r="AB103" s="344">
        <v>67</v>
      </c>
      <c r="AC103" s="346" t="str">
        <f>IF(AB103&gt;AA103,"p",IF(AB103&lt;AA103,"q","tu"))</f>
        <v>p</v>
      </c>
    </row>
    <row r="104" spans="1:29" ht="12.6" customHeight="1" x14ac:dyDescent="0.2">
      <c r="A104" s="227"/>
      <c r="B104" s="276" t="s">
        <v>130</v>
      </c>
      <c r="C104" s="277"/>
      <c r="D104" s="277"/>
      <c r="E104" s="277"/>
      <c r="F104" s="277"/>
      <c r="G104" s="278"/>
      <c r="H104" s="279"/>
      <c r="I104" s="279"/>
      <c r="J104" s="279"/>
      <c r="K104" s="280"/>
      <c r="L104" s="281">
        <v>1</v>
      </c>
      <c r="M104" s="279"/>
      <c r="N104" s="279"/>
      <c r="O104" s="282"/>
      <c r="P104" s="283" t="str">
        <f t="shared" si="12"/>
        <v>tu</v>
      </c>
      <c r="R104" s="54"/>
      <c r="S104" s="499" t="s">
        <v>131</v>
      </c>
      <c r="T104" s="500"/>
      <c r="U104" s="500"/>
      <c r="V104" s="500"/>
      <c r="W104" s="500"/>
      <c r="X104" s="501"/>
      <c r="Y104" s="343"/>
      <c r="Z104" s="344"/>
      <c r="AA104" s="344"/>
      <c r="AB104" s="344">
        <v>12</v>
      </c>
      <c r="AC104" s="346" t="str">
        <f>IF(AB104&gt;AA104,"p",IF(AB104&lt;AA104,"q","tu"))</f>
        <v>p</v>
      </c>
    </row>
    <row r="105" spans="1:29" ht="12.6" customHeight="1" thickBot="1" x14ac:dyDescent="0.25">
      <c r="A105" s="227"/>
      <c r="B105" s="276" t="s">
        <v>132</v>
      </c>
      <c r="C105" s="277"/>
      <c r="D105" s="277"/>
      <c r="E105" s="277"/>
      <c r="F105" s="277"/>
      <c r="G105" s="278"/>
      <c r="H105" s="279"/>
      <c r="I105" s="279"/>
      <c r="J105" s="279"/>
      <c r="K105" s="280"/>
      <c r="L105" s="281">
        <v>2</v>
      </c>
      <c r="M105" s="279">
        <v>3</v>
      </c>
      <c r="N105" s="279">
        <v>4</v>
      </c>
      <c r="O105" s="282">
        <v>1695</v>
      </c>
      <c r="P105" s="283" t="str">
        <f t="shared" si="12"/>
        <v>p</v>
      </c>
      <c r="S105" s="502" t="s">
        <v>133</v>
      </c>
      <c r="T105" s="503"/>
      <c r="U105" s="503"/>
      <c r="V105" s="503"/>
      <c r="W105" s="503"/>
      <c r="X105" s="504"/>
      <c r="Y105" s="350"/>
      <c r="Z105" s="351"/>
      <c r="AA105" s="351"/>
      <c r="AB105" s="351">
        <v>234</v>
      </c>
      <c r="AC105" s="352" t="str">
        <f>IF(AB105&gt;AA105,"p",IF(AB105&lt;AA105,"q","tu"))</f>
        <v>p</v>
      </c>
    </row>
    <row r="106" spans="1:29" ht="12.6" customHeight="1" thickBot="1" x14ac:dyDescent="0.25">
      <c r="A106" s="227"/>
      <c r="B106" s="364" t="s">
        <v>134</v>
      </c>
      <c r="C106" s="365"/>
      <c r="D106" s="365"/>
      <c r="E106" s="365"/>
      <c r="F106" s="365"/>
      <c r="G106" s="366"/>
      <c r="H106" s="367"/>
      <c r="I106" s="367"/>
      <c r="J106" s="367"/>
      <c r="K106" s="368"/>
      <c r="L106" s="369">
        <v>2</v>
      </c>
      <c r="M106" s="367">
        <v>2</v>
      </c>
      <c r="N106" s="367">
        <v>1</v>
      </c>
      <c r="O106" s="370">
        <v>1335</v>
      </c>
      <c r="P106" s="371" t="str">
        <f t="shared" si="12"/>
        <v>p</v>
      </c>
      <c r="R106" s="54"/>
      <c r="S106" s="329"/>
      <c r="T106" s="329"/>
      <c r="U106" s="329"/>
      <c r="V106" s="329"/>
      <c r="W106" s="329"/>
      <c r="X106" s="329"/>
      <c r="Y106" s="505"/>
      <c r="Z106" s="506"/>
      <c r="AA106" s="506"/>
      <c r="AB106" s="506"/>
      <c r="AC106" s="507"/>
    </row>
    <row r="107" spans="1:29" ht="12.6" customHeight="1" x14ac:dyDescent="0.2">
      <c r="R107" s="54"/>
      <c r="S107" s="329"/>
      <c r="T107" s="329"/>
      <c r="U107" s="329"/>
      <c r="V107" s="329"/>
      <c r="W107" s="329"/>
      <c r="X107" s="329"/>
      <c r="Y107" s="505"/>
      <c r="Z107" s="506"/>
      <c r="AA107" s="506"/>
      <c r="AB107" s="506"/>
      <c r="AC107" s="507"/>
    </row>
    <row r="108" spans="1:29" ht="12.6" customHeight="1" thickBot="1" x14ac:dyDescent="0.25">
      <c r="R108" s="54"/>
      <c r="S108" s="329"/>
      <c r="T108" s="329"/>
      <c r="U108" s="329"/>
      <c r="V108" s="329"/>
      <c r="W108" s="329"/>
      <c r="X108" s="329"/>
      <c r="Y108" s="505"/>
      <c r="Z108" s="506"/>
      <c r="AA108" s="506"/>
      <c r="AB108" s="506"/>
      <c r="AC108" s="507"/>
    </row>
    <row r="109" spans="1:29" ht="12.75" customHeight="1" x14ac:dyDescent="0.2">
      <c r="A109" s="227"/>
      <c r="B109" s="447" t="s">
        <v>135</v>
      </c>
      <c r="C109" s="448"/>
      <c r="D109" s="448"/>
      <c r="E109" s="448"/>
      <c r="F109" s="448"/>
      <c r="G109" s="449"/>
      <c r="H109" s="450" t="str">
        <f>+L$10</f>
        <v>2018
2019</v>
      </c>
      <c r="I109" s="451" t="str">
        <f t="shared" ref="I109:P109" si="14">+I$10</f>
        <v>2019
2020</v>
      </c>
      <c r="J109" s="451" t="str">
        <f t="shared" si="14"/>
        <v>2020
2021</v>
      </c>
      <c r="K109" s="452" t="str">
        <f t="shared" si="14"/>
        <v>2021
2022</v>
      </c>
      <c r="L109" s="451" t="str">
        <f t="shared" si="14"/>
        <v>2018
2019</v>
      </c>
      <c r="M109" s="451" t="str">
        <f t="shared" si="14"/>
        <v>2019
2020</v>
      </c>
      <c r="N109" s="451" t="str">
        <f t="shared" si="14"/>
        <v>2020
2021</v>
      </c>
      <c r="O109" s="451" t="str">
        <f t="shared" si="14"/>
        <v>2021
2022</v>
      </c>
      <c r="P109" s="453">
        <f t="shared" si="14"/>
        <v>0</v>
      </c>
      <c r="R109" s="54"/>
      <c r="S109" s="508"/>
      <c r="T109" s="508"/>
      <c r="U109" s="508"/>
      <c r="V109" s="508"/>
      <c r="W109" s="508"/>
      <c r="X109" s="508"/>
      <c r="Y109" s="429"/>
      <c r="Z109" s="430"/>
      <c r="AA109" s="430"/>
      <c r="AB109" s="430"/>
      <c r="AC109" s="431"/>
    </row>
    <row r="110" spans="1:29" ht="12.75" customHeight="1" thickBot="1" x14ac:dyDescent="0.25">
      <c r="A110" s="227"/>
      <c r="B110" s="454"/>
      <c r="C110" s="455"/>
      <c r="D110" s="455"/>
      <c r="E110" s="455"/>
      <c r="F110" s="455"/>
      <c r="G110" s="456"/>
      <c r="H110" s="457"/>
      <c r="I110" s="458"/>
      <c r="J110" s="458"/>
      <c r="K110" s="459"/>
      <c r="L110" s="458"/>
      <c r="M110" s="458"/>
      <c r="N110" s="458"/>
      <c r="O110" s="458"/>
      <c r="P110" s="460"/>
      <c r="R110" s="54"/>
      <c r="S110" s="509" t="s">
        <v>136</v>
      </c>
      <c r="T110" s="510"/>
      <c r="U110" s="510"/>
      <c r="V110" s="510"/>
      <c r="W110" s="510"/>
      <c r="X110" s="510"/>
      <c r="Y110" s="511" t="str">
        <f>+L$10</f>
        <v>2018
2019</v>
      </c>
      <c r="Z110" s="511" t="str">
        <f>+M$10</f>
        <v>2019
2020</v>
      </c>
      <c r="AA110" s="511" t="str">
        <f>+N$10</f>
        <v>2020
2021</v>
      </c>
      <c r="AB110" s="511" t="str">
        <f>+O$10</f>
        <v>2021
2022</v>
      </c>
      <c r="AC110" s="512"/>
    </row>
    <row r="111" spans="1:29" ht="12.75" customHeight="1" thickBot="1" x14ac:dyDescent="0.25">
      <c r="A111" s="227"/>
      <c r="B111" s="461"/>
      <c r="C111" s="462"/>
      <c r="D111" s="462"/>
      <c r="E111" s="462"/>
      <c r="F111" s="462"/>
      <c r="G111" s="463"/>
      <c r="H111" s="464" t="s">
        <v>9</v>
      </c>
      <c r="I111" s="465"/>
      <c r="J111" s="465"/>
      <c r="K111" s="466"/>
      <c r="L111" s="467" t="s">
        <v>10</v>
      </c>
      <c r="M111" s="465"/>
      <c r="N111" s="465"/>
      <c r="O111" s="465"/>
      <c r="P111" s="468"/>
      <c r="R111" s="54"/>
      <c r="S111" s="513"/>
      <c r="T111" s="514"/>
      <c r="U111" s="514"/>
      <c r="V111" s="514"/>
      <c r="W111" s="514"/>
      <c r="X111" s="514"/>
      <c r="Y111" s="515"/>
      <c r="Z111" s="515"/>
      <c r="AA111" s="515"/>
      <c r="AB111" s="515"/>
      <c r="AC111" s="516"/>
    </row>
    <row r="112" spans="1:29" ht="12.75" customHeight="1" x14ac:dyDescent="0.2">
      <c r="A112" s="227"/>
      <c r="B112" s="517" t="s">
        <v>84</v>
      </c>
      <c r="C112" s="518"/>
      <c r="D112" s="519"/>
      <c r="E112" s="519"/>
      <c r="F112" s="519"/>
      <c r="G112" s="520"/>
      <c r="H112" s="521">
        <v>198</v>
      </c>
      <c r="I112" s="521">
        <v>49</v>
      </c>
      <c r="J112" s="521"/>
      <c r="K112" s="522">
        <v>63</v>
      </c>
      <c r="L112" s="523">
        <v>261</v>
      </c>
      <c r="M112" s="521">
        <v>88</v>
      </c>
      <c r="N112" s="521"/>
      <c r="O112" s="524">
        <v>51</v>
      </c>
      <c r="P112" s="525" t="str">
        <f>IF((O112+K112)&gt;(N112+J112),"p",IF((O112+K112)&lt;(N112+J112),"q","tu"))</f>
        <v>p</v>
      </c>
      <c r="R112" s="54"/>
      <c r="S112" s="526" t="s">
        <v>84</v>
      </c>
      <c r="T112" s="527"/>
      <c r="U112" s="527"/>
      <c r="V112" s="527"/>
      <c r="W112" s="527"/>
      <c r="X112" s="528"/>
      <c r="Y112" s="529">
        <v>7</v>
      </c>
      <c r="Z112" s="530">
        <v>6</v>
      </c>
      <c r="AA112" s="530"/>
      <c r="AB112" s="530">
        <v>5</v>
      </c>
      <c r="AC112" s="531" t="str">
        <f>IF(AB112&gt;AA112,"p",IF(AB112&lt;AA112,"q","tu"))</f>
        <v>p</v>
      </c>
    </row>
    <row r="113" spans="1:29" ht="13.5" customHeight="1" x14ac:dyDescent="0.2">
      <c r="A113" s="227"/>
      <c r="B113" s="532" t="s">
        <v>137</v>
      </c>
      <c r="C113" s="533" t="s">
        <v>138</v>
      </c>
      <c r="D113" s="534"/>
      <c r="E113" s="534"/>
      <c r="F113" s="534"/>
      <c r="G113" s="535"/>
      <c r="H113" s="536"/>
      <c r="I113" s="536"/>
      <c r="J113" s="536"/>
      <c r="K113" s="537"/>
      <c r="L113" s="538"/>
      <c r="M113" s="536"/>
      <c r="N113" s="536"/>
      <c r="O113" s="539"/>
      <c r="P113" s="540" t="str">
        <f t="shared" ref="P113:P123" si="15">IF((O113+K113)&gt;(N113+J113),"p",IF((O113+K113)&lt;(N113+J113),"q","tu"))</f>
        <v>tu</v>
      </c>
      <c r="R113" s="54"/>
      <c r="S113" s="541" t="s">
        <v>137</v>
      </c>
      <c r="T113" s="542" t="s">
        <v>138</v>
      </c>
      <c r="U113" s="543"/>
      <c r="V113" s="543"/>
      <c r="W113" s="543"/>
      <c r="X113" s="544"/>
      <c r="Y113" s="545"/>
      <c r="Z113" s="546"/>
      <c r="AA113" s="546"/>
      <c r="AB113" s="546"/>
      <c r="AC113" s="547" t="str">
        <f t="shared" ref="AC113:AC123" si="16">IF(AB113&gt;AA113,"p",IF(AB113&lt;AA113,"q","tu"))</f>
        <v>tu</v>
      </c>
    </row>
    <row r="114" spans="1:29" ht="12.75" customHeight="1" x14ac:dyDescent="0.2">
      <c r="A114" s="227"/>
      <c r="B114" s="532" t="s">
        <v>137</v>
      </c>
      <c r="C114" s="533" t="s">
        <v>139</v>
      </c>
      <c r="D114" s="534"/>
      <c r="E114" s="534"/>
      <c r="F114" s="534"/>
      <c r="G114" s="535"/>
      <c r="H114" s="536">
        <v>175</v>
      </c>
      <c r="I114" s="536">
        <v>24</v>
      </c>
      <c r="J114" s="536"/>
      <c r="K114" s="537">
        <v>51</v>
      </c>
      <c r="L114" s="538">
        <v>237</v>
      </c>
      <c r="M114" s="536">
        <v>71</v>
      </c>
      <c r="N114" s="536"/>
      <c r="O114" s="539">
        <v>50</v>
      </c>
      <c r="P114" s="540" t="str">
        <f t="shared" si="15"/>
        <v>p</v>
      </c>
      <c r="R114" s="54"/>
      <c r="S114" s="541" t="s">
        <v>137</v>
      </c>
      <c r="T114" s="542" t="s">
        <v>139</v>
      </c>
      <c r="U114" s="543"/>
      <c r="V114" s="543"/>
      <c r="W114" s="543"/>
      <c r="X114" s="544"/>
      <c r="Y114" s="545">
        <v>4</v>
      </c>
      <c r="Z114" s="546">
        <v>3</v>
      </c>
      <c r="AA114" s="546"/>
      <c r="AB114" s="546">
        <v>3</v>
      </c>
      <c r="AC114" s="547" t="str">
        <f t="shared" si="16"/>
        <v>p</v>
      </c>
    </row>
    <row r="115" spans="1:29" ht="12.75" customHeight="1" x14ac:dyDescent="0.2">
      <c r="A115" s="227"/>
      <c r="B115" s="532" t="s">
        <v>137</v>
      </c>
      <c r="C115" s="533" t="s">
        <v>140</v>
      </c>
      <c r="D115" s="534"/>
      <c r="E115" s="534"/>
      <c r="F115" s="534"/>
      <c r="G115" s="535"/>
      <c r="H115" s="536"/>
      <c r="I115" s="536">
        <v>17</v>
      </c>
      <c r="J115" s="536"/>
      <c r="K115" s="537"/>
      <c r="L115" s="538"/>
      <c r="M115" s="536">
        <v>13</v>
      </c>
      <c r="N115" s="536"/>
      <c r="O115" s="539"/>
      <c r="P115" s="540" t="str">
        <f t="shared" si="15"/>
        <v>tu</v>
      </c>
      <c r="R115" s="54"/>
      <c r="S115" s="541" t="s">
        <v>137</v>
      </c>
      <c r="T115" s="542" t="s">
        <v>140</v>
      </c>
      <c r="U115" s="543"/>
      <c r="V115" s="543"/>
      <c r="W115" s="543"/>
      <c r="X115" s="544"/>
      <c r="Y115" s="545"/>
      <c r="Z115" s="546">
        <v>2</v>
      </c>
      <c r="AA115" s="546"/>
      <c r="AB115" s="546"/>
      <c r="AC115" s="547" t="str">
        <f t="shared" si="16"/>
        <v>tu</v>
      </c>
    </row>
    <row r="116" spans="1:29" ht="12.75" customHeight="1" x14ac:dyDescent="0.2">
      <c r="A116" s="227"/>
      <c r="B116" s="532" t="s">
        <v>137</v>
      </c>
      <c r="C116" s="533" t="s">
        <v>141</v>
      </c>
      <c r="D116" s="534"/>
      <c r="E116" s="534"/>
      <c r="F116" s="534"/>
      <c r="G116" s="535"/>
      <c r="H116" s="536"/>
      <c r="I116" s="536"/>
      <c r="J116" s="536"/>
      <c r="K116" s="537"/>
      <c r="L116" s="538"/>
      <c r="M116" s="536"/>
      <c r="N116" s="536"/>
      <c r="O116" s="539"/>
      <c r="P116" s="540" t="str">
        <f t="shared" si="15"/>
        <v>tu</v>
      </c>
      <c r="R116" s="54"/>
      <c r="S116" s="541" t="s">
        <v>137</v>
      </c>
      <c r="T116" s="542" t="s">
        <v>141</v>
      </c>
      <c r="U116" s="543"/>
      <c r="V116" s="543"/>
      <c r="W116" s="543"/>
      <c r="X116" s="544"/>
      <c r="Y116" s="545"/>
      <c r="Z116" s="546"/>
      <c r="AA116" s="546"/>
      <c r="AB116" s="546"/>
      <c r="AC116" s="547" t="str">
        <f t="shared" si="16"/>
        <v>tu</v>
      </c>
    </row>
    <row r="117" spans="1:29" ht="12.75" customHeight="1" x14ac:dyDescent="0.2">
      <c r="A117" s="227"/>
      <c r="B117" s="532" t="s">
        <v>137</v>
      </c>
      <c r="C117" s="533" t="s">
        <v>142</v>
      </c>
      <c r="D117" s="534"/>
      <c r="E117" s="534"/>
      <c r="F117" s="534"/>
      <c r="G117" s="535"/>
      <c r="H117" s="536">
        <v>23</v>
      </c>
      <c r="I117" s="536">
        <v>8</v>
      </c>
      <c r="J117" s="536"/>
      <c r="K117" s="537">
        <v>12</v>
      </c>
      <c r="L117" s="538">
        <v>21</v>
      </c>
      <c r="M117" s="536">
        <v>4</v>
      </c>
      <c r="N117" s="536"/>
      <c r="O117" s="539">
        <v>1</v>
      </c>
      <c r="P117" s="540" t="str">
        <f t="shared" si="15"/>
        <v>p</v>
      </c>
      <c r="R117" s="548"/>
      <c r="S117" s="541" t="s">
        <v>137</v>
      </c>
      <c r="T117" s="542" t="s">
        <v>142</v>
      </c>
      <c r="U117" s="543"/>
      <c r="V117" s="543"/>
      <c r="W117" s="543"/>
      <c r="X117" s="544"/>
      <c r="Y117" s="545">
        <v>2</v>
      </c>
      <c r="Z117" s="546">
        <v>1</v>
      </c>
      <c r="AA117" s="546"/>
      <c r="AB117" s="546">
        <v>2</v>
      </c>
      <c r="AC117" s="547" t="str">
        <f t="shared" si="16"/>
        <v>p</v>
      </c>
    </row>
    <row r="118" spans="1:29" ht="12.75" customHeight="1" x14ac:dyDescent="0.2">
      <c r="A118" s="227"/>
      <c r="B118" s="532" t="s">
        <v>137</v>
      </c>
      <c r="C118" s="533" t="s">
        <v>143</v>
      </c>
      <c r="D118" s="534"/>
      <c r="E118" s="534"/>
      <c r="F118" s="534"/>
      <c r="G118" s="535"/>
      <c r="H118" s="536"/>
      <c r="I118" s="536"/>
      <c r="J118" s="536"/>
      <c r="K118" s="537"/>
      <c r="L118" s="538"/>
      <c r="M118" s="536"/>
      <c r="N118" s="536"/>
      <c r="O118" s="539"/>
      <c r="P118" s="540" t="str">
        <f t="shared" si="15"/>
        <v>tu</v>
      </c>
      <c r="S118" s="541" t="s">
        <v>137</v>
      </c>
      <c r="T118" s="542" t="s">
        <v>143</v>
      </c>
      <c r="U118" s="543"/>
      <c r="V118" s="543"/>
      <c r="W118" s="543"/>
      <c r="X118" s="544"/>
      <c r="Y118" s="545"/>
      <c r="Z118" s="546"/>
      <c r="AA118" s="546"/>
      <c r="AB118" s="546"/>
      <c r="AC118" s="547" t="str">
        <f t="shared" si="16"/>
        <v>tu</v>
      </c>
    </row>
    <row r="119" spans="1:29" ht="12.75" customHeight="1" x14ac:dyDescent="0.2">
      <c r="A119" s="227"/>
      <c r="B119" s="532" t="s">
        <v>137</v>
      </c>
      <c r="C119" s="533" t="s">
        <v>144</v>
      </c>
      <c r="D119" s="534"/>
      <c r="E119" s="534"/>
      <c r="F119" s="534"/>
      <c r="G119" s="535"/>
      <c r="H119" s="536">
        <v>0</v>
      </c>
      <c r="I119" s="536"/>
      <c r="J119" s="536"/>
      <c r="K119" s="537"/>
      <c r="L119" s="538">
        <v>3</v>
      </c>
      <c r="M119" s="536"/>
      <c r="N119" s="536"/>
      <c r="O119" s="539"/>
      <c r="P119" s="540" t="str">
        <f t="shared" si="15"/>
        <v>tu</v>
      </c>
      <c r="R119" s="548"/>
      <c r="S119" s="541" t="s">
        <v>137</v>
      </c>
      <c r="T119" s="542" t="s">
        <v>144</v>
      </c>
      <c r="U119" s="543"/>
      <c r="V119" s="543"/>
      <c r="W119" s="543"/>
      <c r="X119" s="544"/>
      <c r="Y119" s="545">
        <v>1</v>
      </c>
      <c r="Z119" s="546"/>
      <c r="AA119" s="546"/>
      <c r="AB119" s="546"/>
      <c r="AC119" s="547" t="str">
        <f t="shared" si="16"/>
        <v>tu</v>
      </c>
    </row>
    <row r="120" spans="1:29" ht="13.5" customHeight="1" x14ac:dyDescent="0.2">
      <c r="A120" s="227"/>
      <c r="B120" s="532" t="s">
        <v>137</v>
      </c>
      <c r="C120" s="533" t="s">
        <v>145</v>
      </c>
      <c r="D120" s="534"/>
      <c r="E120" s="534"/>
      <c r="F120" s="534"/>
      <c r="G120" s="535"/>
      <c r="H120" s="536"/>
      <c r="I120" s="536"/>
      <c r="J120" s="536"/>
      <c r="K120" s="537"/>
      <c r="L120" s="538"/>
      <c r="M120" s="536"/>
      <c r="N120" s="536"/>
      <c r="O120" s="539"/>
      <c r="P120" s="540" t="str">
        <f t="shared" si="15"/>
        <v>tu</v>
      </c>
      <c r="R120" s="508"/>
      <c r="S120" s="541" t="s">
        <v>137</v>
      </c>
      <c r="T120" s="542" t="s">
        <v>145</v>
      </c>
      <c r="U120" s="543"/>
      <c r="V120" s="543"/>
      <c r="W120" s="543"/>
      <c r="X120" s="544"/>
      <c r="Y120" s="545"/>
      <c r="Z120" s="546"/>
      <c r="AA120" s="546"/>
      <c r="AB120" s="546"/>
      <c r="AC120" s="547" t="str">
        <f t="shared" si="16"/>
        <v>tu</v>
      </c>
    </row>
    <row r="121" spans="1:29" x14ac:dyDescent="0.2">
      <c r="A121" s="227"/>
      <c r="B121" s="532" t="s">
        <v>137</v>
      </c>
      <c r="C121" s="533" t="s">
        <v>146</v>
      </c>
      <c r="D121" s="534"/>
      <c r="E121" s="534"/>
      <c r="F121" s="534"/>
      <c r="G121" s="535"/>
      <c r="H121" s="536"/>
      <c r="I121" s="536"/>
      <c r="J121" s="536"/>
      <c r="K121" s="537"/>
      <c r="L121" s="538"/>
      <c r="M121" s="536"/>
      <c r="N121" s="536"/>
      <c r="O121" s="539"/>
      <c r="P121" s="540" t="str">
        <f t="shared" si="15"/>
        <v>tu</v>
      </c>
      <c r="S121" s="541" t="s">
        <v>137</v>
      </c>
      <c r="T121" s="542" t="s">
        <v>146</v>
      </c>
      <c r="U121" s="543"/>
      <c r="V121" s="543"/>
      <c r="W121" s="543"/>
      <c r="X121" s="544"/>
      <c r="Y121" s="545"/>
      <c r="Z121" s="546"/>
      <c r="AA121" s="546"/>
      <c r="AB121" s="546"/>
      <c r="AC121" s="547" t="str">
        <f t="shared" si="16"/>
        <v>tu</v>
      </c>
    </row>
    <row r="122" spans="1:29" x14ac:dyDescent="0.2">
      <c r="A122" s="227"/>
      <c r="B122" s="532" t="s">
        <v>137</v>
      </c>
      <c r="C122" s="533" t="s">
        <v>147</v>
      </c>
      <c r="D122" s="534"/>
      <c r="E122" s="534"/>
      <c r="F122" s="534"/>
      <c r="G122" s="535"/>
      <c r="H122" s="536"/>
      <c r="I122" s="536"/>
      <c r="J122" s="536"/>
      <c r="K122" s="537"/>
      <c r="L122" s="538"/>
      <c r="M122" s="536"/>
      <c r="N122" s="536"/>
      <c r="O122" s="539"/>
      <c r="P122" s="540" t="str">
        <f t="shared" si="15"/>
        <v>tu</v>
      </c>
      <c r="S122" s="541" t="s">
        <v>137</v>
      </c>
      <c r="T122" s="542" t="s">
        <v>147</v>
      </c>
      <c r="U122" s="543"/>
      <c r="V122" s="543"/>
      <c r="W122" s="543"/>
      <c r="X122" s="544"/>
      <c r="Y122" s="545"/>
      <c r="Z122" s="546"/>
      <c r="AA122" s="546"/>
      <c r="AB122" s="546"/>
      <c r="AC122" s="547" t="str">
        <f t="shared" si="16"/>
        <v>tu</v>
      </c>
    </row>
    <row r="123" spans="1:29" ht="13.5" thickBot="1" x14ac:dyDescent="0.25">
      <c r="A123" s="227"/>
      <c r="B123" s="549" t="s">
        <v>137</v>
      </c>
      <c r="C123" s="550" t="s">
        <v>148</v>
      </c>
      <c r="D123" s="551"/>
      <c r="E123" s="551"/>
      <c r="F123" s="551"/>
      <c r="G123" s="552"/>
      <c r="H123" s="553"/>
      <c r="I123" s="553"/>
      <c r="J123" s="553"/>
      <c r="K123" s="554"/>
      <c r="L123" s="555"/>
      <c r="M123" s="553"/>
      <c r="N123" s="553"/>
      <c r="O123" s="556"/>
      <c r="P123" s="557" t="str">
        <f t="shared" si="15"/>
        <v>tu</v>
      </c>
      <c r="S123" s="558" t="s">
        <v>137</v>
      </c>
      <c r="T123" s="559" t="s">
        <v>148</v>
      </c>
      <c r="U123" s="559"/>
      <c r="V123" s="559"/>
      <c r="W123" s="559"/>
      <c r="X123" s="560"/>
      <c r="Y123" s="561"/>
      <c r="Z123" s="562"/>
      <c r="AA123" s="562"/>
      <c r="AB123" s="562"/>
      <c r="AC123" s="563" t="str">
        <f t="shared" si="16"/>
        <v>tu</v>
      </c>
    </row>
    <row r="124" spans="1:29" ht="13.5" thickBot="1" x14ac:dyDescent="0.25">
      <c r="H124" s="226"/>
      <c r="S124" s="564"/>
      <c r="T124" s="564"/>
      <c r="U124" s="564"/>
      <c r="V124" s="564"/>
      <c r="W124" s="564"/>
      <c r="X124" s="564"/>
      <c r="Y124" s="498"/>
      <c r="Z124" s="54"/>
      <c r="AA124" s="54"/>
      <c r="AB124" s="54"/>
      <c r="AC124" s="139"/>
    </row>
    <row r="125" spans="1:29" x14ac:dyDescent="0.2">
      <c r="B125" s="565" t="s">
        <v>149</v>
      </c>
      <c r="C125" s="566"/>
      <c r="D125" s="566"/>
      <c r="E125" s="566"/>
      <c r="F125" s="566"/>
      <c r="G125" s="566"/>
      <c r="H125" s="567" t="str">
        <f>+L$10</f>
        <v>2018
2019</v>
      </c>
      <c r="I125" s="567" t="str">
        <f t="shared" ref="I125:P125" si="17">+I$10</f>
        <v>2019
2020</v>
      </c>
      <c r="J125" s="567" t="str">
        <f t="shared" si="17"/>
        <v>2020
2021</v>
      </c>
      <c r="K125" s="568" t="str">
        <f t="shared" si="17"/>
        <v>2021
2022</v>
      </c>
      <c r="L125" s="569" t="str">
        <f t="shared" si="17"/>
        <v>2018
2019</v>
      </c>
      <c r="M125" s="567" t="str">
        <f t="shared" si="17"/>
        <v>2019
2020</v>
      </c>
      <c r="N125" s="567" t="str">
        <f t="shared" si="17"/>
        <v>2020
2021</v>
      </c>
      <c r="O125" s="567" t="str">
        <f t="shared" si="17"/>
        <v>2021
2022</v>
      </c>
      <c r="P125" s="570">
        <f t="shared" si="17"/>
        <v>0</v>
      </c>
      <c r="R125" s="54"/>
      <c r="S125" s="332" t="s">
        <v>150</v>
      </c>
      <c r="T125" s="333"/>
      <c r="U125" s="333"/>
      <c r="V125" s="333"/>
      <c r="W125" s="333"/>
      <c r="X125" s="333"/>
      <c r="Y125" s="334" t="str">
        <f>+L$10</f>
        <v>2018
2019</v>
      </c>
      <c r="Z125" s="334" t="str">
        <f>+M$10</f>
        <v>2019
2020</v>
      </c>
      <c r="AA125" s="334" t="str">
        <f>+N$10</f>
        <v>2020
2021</v>
      </c>
      <c r="AB125" s="334" t="str">
        <f>+O$10</f>
        <v>2021
2022</v>
      </c>
      <c r="AC125" s="335"/>
    </row>
    <row r="126" spans="1:29" ht="13.5" thickBot="1" x14ac:dyDescent="0.25">
      <c r="B126" s="571"/>
      <c r="C126" s="572"/>
      <c r="D126" s="572"/>
      <c r="E126" s="572"/>
      <c r="F126" s="572"/>
      <c r="G126" s="572"/>
      <c r="H126" s="573"/>
      <c r="I126" s="573"/>
      <c r="J126" s="573"/>
      <c r="K126" s="574"/>
      <c r="L126" s="575"/>
      <c r="M126" s="573"/>
      <c r="N126" s="573"/>
      <c r="O126" s="573"/>
      <c r="P126" s="576"/>
      <c r="R126" s="54"/>
      <c r="S126" s="336"/>
      <c r="T126" s="337"/>
      <c r="U126" s="337"/>
      <c r="V126" s="337"/>
      <c r="W126" s="337"/>
      <c r="X126" s="337"/>
      <c r="Y126" s="338"/>
      <c r="Z126" s="338"/>
      <c r="AA126" s="338"/>
      <c r="AB126" s="338"/>
      <c r="AC126" s="339"/>
    </row>
    <row r="127" spans="1:29" x14ac:dyDescent="0.2">
      <c r="B127" s="571"/>
      <c r="C127" s="572"/>
      <c r="D127" s="572"/>
      <c r="E127" s="572"/>
      <c r="F127" s="572"/>
      <c r="G127" s="572"/>
      <c r="H127" s="573" t="s">
        <v>9</v>
      </c>
      <c r="I127" s="573"/>
      <c r="J127" s="573"/>
      <c r="K127" s="574"/>
      <c r="L127" s="575" t="s">
        <v>10</v>
      </c>
      <c r="M127" s="573"/>
      <c r="N127" s="573"/>
      <c r="O127" s="573"/>
      <c r="P127" s="577"/>
      <c r="R127" s="54"/>
      <c r="S127" s="340" t="s">
        <v>84</v>
      </c>
      <c r="T127" s="341"/>
      <c r="U127" s="341"/>
      <c r="V127" s="341"/>
      <c r="W127" s="341"/>
      <c r="X127" s="342"/>
      <c r="Y127" s="343">
        <v>8</v>
      </c>
      <c r="Z127" s="344">
        <v>5</v>
      </c>
      <c r="AA127" s="344">
        <v>5</v>
      </c>
      <c r="AB127" s="344"/>
      <c r="AC127" s="345" t="str">
        <f>IF(AB127&gt;AA127,"p",IF(AB127&lt;AA127,"q","tu"))</f>
        <v>q</v>
      </c>
    </row>
    <row r="128" spans="1:29" ht="15.75" customHeight="1" x14ac:dyDescent="0.2">
      <c r="B128" s="578" t="s">
        <v>84</v>
      </c>
      <c r="C128" s="579"/>
      <c r="D128" s="580"/>
      <c r="E128" s="580"/>
      <c r="F128" s="580"/>
      <c r="G128" s="581"/>
      <c r="H128" s="582">
        <v>4</v>
      </c>
      <c r="I128" s="582">
        <v>4</v>
      </c>
      <c r="J128" s="582"/>
      <c r="K128" s="583">
        <v>6</v>
      </c>
      <c r="L128" s="584">
        <v>10</v>
      </c>
      <c r="M128" s="582">
        <v>5</v>
      </c>
      <c r="N128" s="582"/>
      <c r="O128" s="582">
        <v>6</v>
      </c>
      <c r="P128" s="585" t="str">
        <f>IF((O128+K128)&gt;(N128+J128),"p",IF((O128+K128)&lt;(N128+J128),"q","tu"))</f>
        <v>p</v>
      </c>
      <c r="R128" s="54"/>
      <c r="S128" s="499" t="s">
        <v>151</v>
      </c>
      <c r="T128" s="500"/>
      <c r="U128" s="500"/>
      <c r="V128" s="500"/>
      <c r="W128" s="500"/>
      <c r="X128" s="501"/>
      <c r="Y128" s="343"/>
      <c r="Z128" s="344">
        <v>1</v>
      </c>
      <c r="AA128" s="344">
        <v>1</v>
      </c>
      <c r="AB128" s="344"/>
      <c r="AC128" s="346" t="str">
        <f>IF(AB128&gt;AA128,"p",IF(AB128&lt;AA128,"q","tu"))</f>
        <v>q</v>
      </c>
    </row>
    <row r="129" spans="2:29" x14ac:dyDescent="0.2">
      <c r="B129" s="578" t="s">
        <v>137</v>
      </c>
      <c r="C129" s="586" t="s">
        <v>138</v>
      </c>
      <c r="D129" s="587"/>
      <c r="E129" s="587"/>
      <c r="F129" s="587"/>
      <c r="G129" s="588"/>
      <c r="H129" s="582"/>
      <c r="I129" s="582"/>
      <c r="J129" s="582"/>
      <c r="K129" s="583"/>
      <c r="L129" s="584"/>
      <c r="M129" s="582"/>
      <c r="N129" s="582"/>
      <c r="O129" s="582"/>
      <c r="P129" s="585" t="str">
        <f t="shared" ref="P129:P139" si="18">IF((O129+K129)&gt;(N129+J129),"p",IF((O129+K129)&lt;(N129+J129),"q","tu"))</f>
        <v>tu</v>
      </c>
      <c r="R129" s="54"/>
      <c r="S129" s="499" t="s">
        <v>152</v>
      </c>
      <c r="T129" s="500"/>
      <c r="U129" s="500"/>
      <c r="V129" s="500"/>
      <c r="W129" s="500"/>
      <c r="X129" s="501"/>
      <c r="Y129" s="343">
        <v>2</v>
      </c>
      <c r="Z129" s="344"/>
      <c r="AA129" s="344"/>
      <c r="AB129" s="344"/>
      <c r="AC129" s="346" t="str">
        <f>IF(AB129&gt;AA129,"p",IF(AB129&lt;AA129,"q","tu"))</f>
        <v>tu</v>
      </c>
    </row>
    <row r="130" spans="2:29" x14ac:dyDescent="0.2">
      <c r="B130" s="578" t="s">
        <v>137</v>
      </c>
      <c r="C130" s="589" t="s">
        <v>139</v>
      </c>
      <c r="D130" s="590"/>
      <c r="E130" s="590"/>
      <c r="F130" s="590"/>
      <c r="G130" s="591"/>
      <c r="H130" s="582">
        <v>1</v>
      </c>
      <c r="I130" s="582">
        <v>3</v>
      </c>
      <c r="J130" s="582"/>
      <c r="K130" s="583">
        <v>5</v>
      </c>
      <c r="L130" s="584"/>
      <c r="M130" s="582">
        <v>3</v>
      </c>
      <c r="N130" s="582"/>
      <c r="O130" s="582">
        <v>5</v>
      </c>
      <c r="P130" s="585" t="str">
        <f t="shared" si="18"/>
        <v>p</v>
      </c>
      <c r="R130" s="54"/>
      <c r="S130" s="499" t="s">
        <v>153</v>
      </c>
      <c r="T130" s="500"/>
      <c r="U130" s="500"/>
      <c r="V130" s="500"/>
      <c r="W130" s="500"/>
      <c r="X130" s="501"/>
      <c r="Y130" s="343">
        <v>6</v>
      </c>
      <c r="Z130" s="344">
        <v>3</v>
      </c>
      <c r="AA130" s="344">
        <v>3</v>
      </c>
      <c r="AB130" s="344"/>
      <c r="AC130" s="346" t="str">
        <f>IF(AB130&gt;AA130,"p",IF(AB130&lt;AA130,"q","tu"))</f>
        <v>q</v>
      </c>
    </row>
    <row r="131" spans="2:29" ht="13.5" thickBot="1" x14ac:dyDescent="0.25">
      <c r="B131" s="578" t="s">
        <v>137</v>
      </c>
      <c r="C131" s="589" t="s">
        <v>140</v>
      </c>
      <c r="D131" s="590"/>
      <c r="E131" s="590"/>
      <c r="F131" s="590"/>
      <c r="G131" s="591"/>
      <c r="H131" s="582"/>
      <c r="I131" s="582"/>
      <c r="J131" s="582"/>
      <c r="K131" s="583"/>
      <c r="L131" s="584"/>
      <c r="M131" s="582"/>
      <c r="N131" s="582"/>
      <c r="O131" s="582"/>
      <c r="P131" s="585" t="str">
        <f t="shared" si="18"/>
        <v>tu</v>
      </c>
      <c r="R131" s="54"/>
      <c r="S131" s="502" t="s">
        <v>154</v>
      </c>
      <c r="T131" s="503"/>
      <c r="U131" s="503"/>
      <c r="V131" s="503"/>
      <c r="W131" s="503"/>
      <c r="X131" s="504"/>
      <c r="Y131" s="350"/>
      <c r="Z131" s="351">
        <v>1</v>
      </c>
      <c r="AA131" s="351">
        <v>1</v>
      </c>
      <c r="AB131" s="351"/>
      <c r="AC131" s="352" t="str">
        <f>IF(AB131&gt;AA131,"p",IF(AB131&lt;AA131,"q","tu"))</f>
        <v>q</v>
      </c>
    </row>
    <row r="132" spans="2:29" ht="13.5" thickBot="1" x14ac:dyDescent="0.25">
      <c r="B132" s="578" t="s">
        <v>137</v>
      </c>
      <c r="C132" s="589" t="s">
        <v>141</v>
      </c>
      <c r="D132" s="590"/>
      <c r="E132" s="590"/>
      <c r="F132" s="590"/>
      <c r="G132" s="591"/>
      <c r="H132" s="582">
        <v>2</v>
      </c>
      <c r="I132" s="582"/>
      <c r="J132" s="582"/>
      <c r="K132" s="583"/>
      <c r="L132" s="584">
        <v>4</v>
      </c>
      <c r="M132" s="582"/>
      <c r="N132" s="582"/>
      <c r="O132" s="582"/>
      <c r="P132" s="585" t="str">
        <f t="shared" si="18"/>
        <v>tu</v>
      </c>
      <c r="S132" s="498"/>
      <c r="T132" s="498"/>
      <c r="U132" s="498"/>
      <c r="V132" s="498"/>
      <c r="W132" s="498"/>
      <c r="X132" s="498"/>
      <c r="Y132" s="498"/>
      <c r="Z132" s="54"/>
      <c r="AA132" s="54"/>
      <c r="AB132" s="54"/>
      <c r="AC132" s="139"/>
    </row>
    <row r="133" spans="2:29" x14ac:dyDescent="0.2">
      <c r="B133" s="578" t="s">
        <v>137</v>
      </c>
      <c r="C133" s="589" t="s">
        <v>142</v>
      </c>
      <c r="D133" s="590"/>
      <c r="E133" s="590"/>
      <c r="F133" s="590"/>
      <c r="G133" s="591"/>
      <c r="H133" s="582"/>
      <c r="I133" s="582">
        <v>1</v>
      </c>
      <c r="J133" s="582"/>
      <c r="K133" s="583">
        <v>1</v>
      </c>
      <c r="L133" s="584">
        <v>2</v>
      </c>
      <c r="M133" s="582">
        <v>2</v>
      </c>
      <c r="N133" s="582"/>
      <c r="O133" s="582"/>
      <c r="P133" s="585" t="str">
        <f t="shared" si="18"/>
        <v>p</v>
      </c>
      <c r="R133" s="54"/>
      <c r="S133" s="332" t="s">
        <v>155</v>
      </c>
      <c r="T133" s="333"/>
      <c r="U133" s="333"/>
      <c r="V133" s="333"/>
      <c r="W133" s="333"/>
      <c r="X133" s="333"/>
      <c r="Y133" s="334" t="str">
        <f>+L$10</f>
        <v>2018
2019</v>
      </c>
      <c r="Z133" s="334" t="str">
        <f>+M$10</f>
        <v>2019
2020</v>
      </c>
      <c r="AA133" s="334" t="str">
        <f>+N$10</f>
        <v>2020
2021</v>
      </c>
      <c r="AB133" s="334" t="str">
        <f>+O$10</f>
        <v>2021
2022</v>
      </c>
      <c r="AC133" s="335"/>
    </row>
    <row r="134" spans="2:29" ht="13.5" thickBot="1" x14ac:dyDescent="0.25">
      <c r="B134" s="578" t="s">
        <v>137</v>
      </c>
      <c r="C134" s="589" t="s">
        <v>143</v>
      </c>
      <c r="D134" s="590"/>
      <c r="E134" s="590"/>
      <c r="F134" s="590"/>
      <c r="G134" s="591"/>
      <c r="H134" s="582"/>
      <c r="I134" s="582"/>
      <c r="J134" s="582"/>
      <c r="K134" s="583"/>
      <c r="L134" s="584"/>
      <c r="M134" s="582"/>
      <c r="N134" s="582"/>
      <c r="O134" s="582"/>
      <c r="P134" s="585" t="str">
        <f t="shared" si="18"/>
        <v>tu</v>
      </c>
      <c r="R134" s="54"/>
      <c r="S134" s="336"/>
      <c r="T134" s="337"/>
      <c r="U134" s="337"/>
      <c r="V134" s="337"/>
      <c r="W134" s="337"/>
      <c r="X134" s="337"/>
      <c r="Y134" s="338"/>
      <c r="Z134" s="338"/>
      <c r="AA134" s="338"/>
      <c r="AB134" s="338"/>
      <c r="AC134" s="339"/>
    </row>
    <row r="135" spans="2:29" x14ac:dyDescent="0.2">
      <c r="B135" s="578" t="s">
        <v>137</v>
      </c>
      <c r="C135" s="589" t="s">
        <v>144</v>
      </c>
      <c r="D135" s="590"/>
      <c r="E135" s="590"/>
      <c r="F135" s="590"/>
      <c r="G135" s="591"/>
      <c r="H135" s="582">
        <v>1</v>
      </c>
      <c r="I135" s="582"/>
      <c r="J135" s="582"/>
      <c r="K135" s="583"/>
      <c r="L135" s="584"/>
      <c r="M135" s="582"/>
      <c r="N135" s="582"/>
      <c r="O135" s="582">
        <v>1</v>
      </c>
      <c r="P135" s="585" t="str">
        <f t="shared" si="18"/>
        <v>p</v>
      </c>
      <c r="R135" s="54"/>
      <c r="S135" s="340" t="s">
        <v>84</v>
      </c>
      <c r="T135" s="341"/>
      <c r="U135" s="341"/>
      <c r="V135" s="341"/>
      <c r="W135" s="341"/>
      <c r="X135" s="342"/>
      <c r="Y135" s="343">
        <v>13</v>
      </c>
      <c r="Z135" s="344">
        <v>13</v>
      </c>
      <c r="AA135" s="344">
        <v>10</v>
      </c>
      <c r="AB135" s="344">
        <v>10</v>
      </c>
      <c r="AC135" s="345" t="str">
        <f>IF(AB135&gt;AA135,"p",IF(AB135&lt;AA135,"q","tu"))</f>
        <v>tu</v>
      </c>
    </row>
    <row r="136" spans="2:29" ht="15.75" customHeight="1" x14ac:dyDescent="0.2">
      <c r="B136" s="578" t="s">
        <v>137</v>
      </c>
      <c r="C136" s="589" t="s">
        <v>145</v>
      </c>
      <c r="D136" s="590"/>
      <c r="E136" s="590"/>
      <c r="F136" s="590"/>
      <c r="G136" s="591"/>
      <c r="H136" s="582"/>
      <c r="I136" s="582"/>
      <c r="J136" s="582"/>
      <c r="K136" s="583"/>
      <c r="L136" s="584">
        <v>4</v>
      </c>
      <c r="M136" s="582"/>
      <c r="N136" s="582"/>
      <c r="O136" s="582"/>
      <c r="P136" s="585" t="str">
        <f t="shared" si="18"/>
        <v>tu</v>
      </c>
      <c r="R136" s="54"/>
      <c r="S136" s="499" t="s">
        <v>151</v>
      </c>
      <c r="T136" s="500"/>
      <c r="U136" s="500"/>
      <c r="V136" s="500"/>
      <c r="W136" s="500"/>
      <c r="X136" s="501"/>
      <c r="Y136" s="343">
        <v>5</v>
      </c>
      <c r="Z136" s="344">
        <v>3</v>
      </c>
      <c r="AA136" s="344">
        <v>2</v>
      </c>
      <c r="AB136" s="344">
        <v>3</v>
      </c>
      <c r="AC136" s="346" t="str">
        <f>IF(AB136&gt;AA136,"p",IF(AB136&lt;AA136,"q","tu"))</f>
        <v>p</v>
      </c>
    </row>
    <row r="137" spans="2:29" x14ac:dyDescent="0.2">
      <c r="B137" s="578" t="s">
        <v>137</v>
      </c>
      <c r="C137" s="589" t="s">
        <v>146</v>
      </c>
      <c r="D137" s="590"/>
      <c r="E137" s="590"/>
      <c r="F137" s="590"/>
      <c r="G137" s="591"/>
      <c r="H137" s="582"/>
      <c r="I137" s="582"/>
      <c r="J137" s="582"/>
      <c r="K137" s="583"/>
      <c r="L137" s="584"/>
      <c r="M137" s="582"/>
      <c r="N137" s="582"/>
      <c r="O137" s="582"/>
      <c r="P137" s="585" t="str">
        <f t="shared" si="18"/>
        <v>tu</v>
      </c>
      <c r="R137" s="54"/>
      <c r="S137" s="499" t="s">
        <v>152</v>
      </c>
      <c r="T137" s="500"/>
      <c r="U137" s="500"/>
      <c r="V137" s="500"/>
      <c r="W137" s="500"/>
      <c r="X137" s="501"/>
      <c r="Y137" s="343">
        <v>3</v>
      </c>
      <c r="Z137" s="344">
        <v>3</v>
      </c>
      <c r="AA137" s="344">
        <v>4</v>
      </c>
      <c r="AB137" s="344">
        <v>3</v>
      </c>
      <c r="AC137" s="346" t="str">
        <f>IF(AB137&gt;AA137,"p",IF(AB137&lt;AA137,"q","tu"))</f>
        <v>q</v>
      </c>
    </row>
    <row r="138" spans="2:29" x14ac:dyDescent="0.2">
      <c r="B138" s="578" t="s">
        <v>137</v>
      </c>
      <c r="C138" s="589" t="s">
        <v>156</v>
      </c>
      <c r="D138" s="590"/>
      <c r="E138" s="590"/>
      <c r="F138" s="590"/>
      <c r="G138" s="591"/>
      <c r="H138" s="582"/>
      <c r="I138" s="582"/>
      <c r="J138" s="582"/>
      <c r="K138" s="583"/>
      <c r="L138" s="584"/>
      <c r="M138" s="582"/>
      <c r="N138" s="582"/>
      <c r="O138" s="582"/>
      <c r="P138" s="585" t="str">
        <f t="shared" si="18"/>
        <v>tu</v>
      </c>
      <c r="R138" s="54"/>
      <c r="S138" s="499" t="s">
        <v>153</v>
      </c>
      <c r="T138" s="500"/>
      <c r="U138" s="500"/>
      <c r="V138" s="500"/>
      <c r="W138" s="500"/>
      <c r="X138" s="501"/>
      <c r="Y138" s="343">
        <v>3</v>
      </c>
      <c r="Z138" s="344">
        <v>5</v>
      </c>
      <c r="AA138" s="344">
        <v>2</v>
      </c>
      <c r="AB138" s="344">
        <v>3</v>
      </c>
      <c r="AC138" s="346" t="str">
        <f>IF(AB138&gt;AA138,"p",IF(AB138&lt;AA138,"q","tu"))</f>
        <v>p</v>
      </c>
    </row>
    <row r="139" spans="2:29" ht="13.5" thickBot="1" x14ac:dyDescent="0.25">
      <c r="B139" s="592" t="s">
        <v>137</v>
      </c>
      <c r="C139" s="593" t="s">
        <v>148</v>
      </c>
      <c r="D139" s="594"/>
      <c r="E139" s="594"/>
      <c r="F139" s="594"/>
      <c r="G139" s="595"/>
      <c r="H139" s="596"/>
      <c r="I139" s="596"/>
      <c r="J139" s="596"/>
      <c r="K139" s="597"/>
      <c r="L139" s="598"/>
      <c r="M139" s="596"/>
      <c r="N139" s="596"/>
      <c r="O139" s="596"/>
      <c r="P139" s="599" t="str">
        <f t="shared" si="18"/>
        <v>tu</v>
      </c>
      <c r="S139" s="502" t="s">
        <v>154</v>
      </c>
      <c r="T139" s="503"/>
      <c r="U139" s="503"/>
      <c r="V139" s="503"/>
      <c r="W139" s="503"/>
      <c r="X139" s="504"/>
      <c r="Y139" s="350">
        <v>2</v>
      </c>
      <c r="Z139" s="351">
        <v>2</v>
      </c>
      <c r="AA139" s="351">
        <v>2</v>
      </c>
      <c r="AB139" s="351">
        <v>1</v>
      </c>
      <c r="AC139" s="352" t="str">
        <f>IF(AB139&gt;AA139,"p",IF(AB139&lt;AA139,"q","tu"))</f>
        <v>q</v>
      </c>
    </row>
    <row r="140" spans="2:29" ht="13.5" thickBot="1" x14ac:dyDescent="0.25">
      <c r="H140" s="226"/>
      <c r="R140" s="54"/>
      <c r="S140" s="329"/>
      <c r="T140" s="329"/>
      <c r="U140" s="329"/>
      <c r="V140" s="329"/>
      <c r="W140" s="329"/>
      <c r="X140" s="329"/>
      <c r="Y140" s="429"/>
      <c r="Z140" s="430"/>
      <c r="AA140" s="430"/>
      <c r="AB140" s="430"/>
      <c r="AC140" s="431"/>
    </row>
    <row r="141" spans="2:29" x14ac:dyDescent="0.2">
      <c r="B141" s="382" t="s">
        <v>157</v>
      </c>
      <c r="C141" s="382"/>
      <c r="D141" s="382"/>
      <c r="E141" s="382"/>
      <c r="F141" s="382"/>
      <c r="G141" s="382"/>
      <c r="H141" s="383" t="str">
        <f t="shared" ref="H141:P141" si="19">+H$10</f>
        <v>2018
2019</v>
      </c>
      <c r="I141" s="384" t="str">
        <f t="shared" si="19"/>
        <v>2019
2020</v>
      </c>
      <c r="J141" s="384" t="str">
        <f t="shared" si="19"/>
        <v>2020
2021</v>
      </c>
      <c r="K141" s="385" t="str">
        <f t="shared" si="19"/>
        <v>2021
2022</v>
      </c>
      <c r="L141" s="384" t="str">
        <f t="shared" si="19"/>
        <v>2018
2019</v>
      </c>
      <c r="M141" s="384" t="str">
        <f t="shared" si="19"/>
        <v>2019
2020</v>
      </c>
      <c r="N141" s="384" t="str">
        <f t="shared" si="19"/>
        <v>2020
2021</v>
      </c>
      <c r="O141" s="384" t="str">
        <f t="shared" si="19"/>
        <v>2021
2022</v>
      </c>
      <c r="P141" s="386">
        <f t="shared" si="19"/>
        <v>0</v>
      </c>
      <c r="R141" s="54"/>
      <c r="S141" s="432" t="s">
        <v>158</v>
      </c>
      <c r="T141" s="433"/>
      <c r="U141" s="433"/>
      <c r="V141" s="433"/>
      <c r="W141" s="433"/>
      <c r="X141" s="433"/>
      <c r="Y141" s="434" t="str">
        <f>+L$10</f>
        <v>2018
2019</v>
      </c>
      <c r="Z141" s="434" t="str">
        <f>+M$10</f>
        <v>2019
2020</v>
      </c>
      <c r="AA141" s="434" t="str">
        <f>+N$10</f>
        <v>2020
2021</v>
      </c>
      <c r="AB141" s="434" t="str">
        <f>+O$10</f>
        <v>2021
2022</v>
      </c>
      <c r="AC141" s="435"/>
    </row>
    <row r="142" spans="2:29" ht="13.5" thickBot="1" x14ac:dyDescent="0.25">
      <c r="B142" s="382"/>
      <c r="C142" s="382"/>
      <c r="D142" s="382"/>
      <c r="E142" s="382"/>
      <c r="F142" s="382"/>
      <c r="G142" s="382"/>
      <c r="H142" s="390"/>
      <c r="I142" s="391"/>
      <c r="J142" s="391"/>
      <c r="K142" s="392"/>
      <c r="L142" s="391"/>
      <c r="M142" s="391"/>
      <c r="N142" s="391"/>
      <c r="O142" s="391"/>
      <c r="P142" s="393"/>
      <c r="R142" s="54"/>
      <c r="S142" s="436"/>
      <c r="T142" s="437"/>
      <c r="U142" s="437"/>
      <c r="V142" s="437"/>
      <c r="W142" s="437"/>
      <c r="X142" s="437"/>
      <c r="Y142" s="438"/>
      <c r="Z142" s="438"/>
      <c r="AA142" s="438"/>
      <c r="AB142" s="438"/>
      <c r="AC142" s="435"/>
    </row>
    <row r="143" spans="2:29" ht="13.5" thickBot="1" x14ac:dyDescent="0.25">
      <c r="B143" s="394"/>
      <c r="C143" s="394"/>
      <c r="D143" s="394"/>
      <c r="E143" s="394"/>
      <c r="F143" s="394"/>
      <c r="G143" s="394"/>
      <c r="H143" s="395" t="s">
        <v>9</v>
      </c>
      <c r="I143" s="396"/>
      <c r="J143" s="396"/>
      <c r="K143" s="397"/>
      <c r="L143" s="398" t="s">
        <v>10</v>
      </c>
      <c r="M143" s="396"/>
      <c r="N143" s="396"/>
      <c r="O143" s="396"/>
      <c r="P143" s="399"/>
      <c r="R143" s="54"/>
      <c r="S143" s="372" t="s">
        <v>84</v>
      </c>
      <c r="T143" s="373"/>
      <c r="U143" s="373"/>
      <c r="V143" s="373"/>
      <c r="W143" s="373"/>
      <c r="X143" s="374"/>
      <c r="Y143" s="375"/>
      <c r="Z143" s="376"/>
      <c r="AA143" s="376"/>
      <c r="AB143" s="376">
        <v>18</v>
      </c>
      <c r="AC143" s="377" t="str">
        <f>IF(AB143&gt;AA143,"p",IF(AB143&lt;AA143,"q","tu"))</f>
        <v>p</v>
      </c>
    </row>
    <row r="144" spans="2:29" x14ac:dyDescent="0.2">
      <c r="B144" s="406" t="s">
        <v>159</v>
      </c>
      <c r="C144" s="407"/>
      <c r="D144" s="407"/>
      <c r="E144" s="407"/>
      <c r="F144" s="407"/>
      <c r="G144" s="407"/>
      <c r="H144" s="408">
        <v>0</v>
      </c>
      <c r="I144" s="408">
        <v>0</v>
      </c>
      <c r="J144" s="408">
        <v>0</v>
      </c>
      <c r="K144" s="409">
        <v>0</v>
      </c>
      <c r="L144" s="410">
        <v>0</v>
      </c>
      <c r="M144" s="408">
        <v>0</v>
      </c>
      <c r="N144" s="408">
        <v>0</v>
      </c>
      <c r="O144" s="411">
        <v>0</v>
      </c>
      <c r="P144" s="412" t="str">
        <f>IF((O144+K144)&gt;(N144+J144),"p",IF((O144+K144)&lt;(N144+J144),"q","tu"))</f>
        <v>tu</v>
      </c>
      <c r="R144" s="54"/>
      <c r="S144" s="378" t="s">
        <v>160</v>
      </c>
      <c r="T144" s="379"/>
      <c r="U144" s="379"/>
      <c r="V144" s="379"/>
      <c r="W144" s="379"/>
      <c r="X144" s="380"/>
      <c r="Y144" s="375"/>
      <c r="Z144" s="376"/>
      <c r="AA144" s="376"/>
      <c r="AB144" s="376"/>
      <c r="AC144" s="381" t="str">
        <f t="shared" ref="AC144:AC149" si="20">IF(AB144&gt;AA144,"p",IF(AB144&lt;AA144,"q","tu"))</f>
        <v>tu</v>
      </c>
    </row>
    <row r="145" spans="2:29" x14ac:dyDescent="0.2">
      <c r="B145" s="415" t="s">
        <v>161</v>
      </c>
      <c r="C145" s="416"/>
      <c r="D145" s="416"/>
      <c r="E145" s="416"/>
      <c r="F145" s="416"/>
      <c r="G145" s="417"/>
      <c r="H145" s="408">
        <v>10569</v>
      </c>
      <c r="I145" s="408">
        <v>2914</v>
      </c>
      <c r="J145" s="408">
        <v>4788</v>
      </c>
      <c r="K145" s="418">
        <v>5529</v>
      </c>
      <c r="L145" s="410">
        <v>14179</v>
      </c>
      <c r="M145" s="408">
        <v>7693</v>
      </c>
      <c r="N145" s="408">
        <v>14434</v>
      </c>
      <c r="O145" s="419">
        <v>9804</v>
      </c>
      <c r="P145" s="420" t="str">
        <f t="shared" ref="P145:P150" si="21">IF((O145+K145)&gt;(N145+J145),"p",IF((O145+K145)&lt;(N145+J145),"q","tu"))</f>
        <v>q</v>
      </c>
      <c r="R145" s="54"/>
      <c r="S145" s="387" t="s">
        <v>162</v>
      </c>
      <c r="T145" s="388"/>
      <c r="U145" s="388"/>
      <c r="V145" s="388"/>
      <c r="W145" s="388"/>
      <c r="X145" s="389"/>
      <c r="Y145" s="403"/>
      <c r="Z145" s="404"/>
      <c r="AA145" s="404"/>
      <c r="AB145" s="404"/>
      <c r="AC145" s="381" t="str">
        <f t="shared" si="20"/>
        <v>tu</v>
      </c>
    </row>
    <row r="146" spans="2:29" x14ac:dyDescent="0.2">
      <c r="B146" s="427" t="s">
        <v>93</v>
      </c>
      <c r="C146" s="428"/>
      <c r="D146" s="428"/>
      <c r="E146" s="428"/>
      <c r="F146" s="428"/>
      <c r="G146" s="428"/>
      <c r="H146" s="408">
        <v>7867</v>
      </c>
      <c r="I146" s="408">
        <v>3652</v>
      </c>
      <c r="J146" s="408">
        <v>1365</v>
      </c>
      <c r="K146" s="418">
        <v>2276</v>
      </c>
      <c r="L146" s="410">
        <v>3763</v>
      </c>
      <c r="M146" s="408">
        <v>5489</v>
      </c>
      <c r="N146" s="408">
        <v>1477</v>
      </c>
      <c r="O146" s="419">
        <v>5765</v>
      </c>
      <c r="P146" s="420" t="str">
        <f t="shared" si="21"/>
        <v>p</v>
      </c>
      <c r="R146" s="54"/>
      <c r="S146" s="387" t="s">
        <v>163</v>
      </c>
      <c r="T146" s="388"/>
      <c r="U146" s="388"/>
      <c r="V146" s="388"/>
      <c r="W146" s="388"/>
      <c r="X146" s="389"/>
      <c r="Y146" s="403"/>
      <c r="Z146" s="404"/>
      <c r="AA146" s="404"/>
      <c r="AB146" s="404"/>
      <c r="AC146" s="381" t="str">
        <f t="shared" si="20"/>
        <v>tu</v>
      </c>
    </row>
    <row r="147" spans="2:29" x14ac:dyDescent="0.2">
      <c r="B147" s="415" t="s">
        <v>164</v>
      </c>
      <c r="C147" s="416"/>
      <c r="D147" s="416"/>
      <c r="E147" s="416"/>
      <c r="F147" s="416"/>
      <c r="G147" s="417"/>
      <c r="H147" s="408">
        <v>12063</v>
      </c>
      <c r="I147" s="408">
        <v>17510</v>
      </c>
      <c r="J147" s="408">
        <v>14516</v>
      </c>
      <c r="K147" s="418">
        <v>14488</v>
      </c>
      <c r="L147" s="410">
        <v>12440</v>
      </c>
      <c r="M147" s="408">
        <v>15231</v>
      </c>
      <c r="N147" s="408">
        <v>13144</v>
      </c>
      <c r="O147" s="419">
        <v>12757</v>
      </c>
      <c r="P147" s="420" t="str">
        <f t="shared" si="21"/>
        <v>q</v>
      </c>
      <c r="R147" s="54"/>
      <c r="S147" s="387" t="s">
        <v>165</v>
      </c>
      <c r="T147" s="388"/>
      <c r="U147" s="388"/>
      <c r="V147" s="388"/>
      <c r="W147" s="388"/>
      <c r="X147" s="389"/>
      <c r="Y147" s="403"/>
      <c r="Z147" s="404"/>
      <c r="AA147" s="404"/>
      <c r="AB147" s="404"/>
      <c r="AC147" s="381" t="str">
        <f t="shared" si="20"/>
        <v>tu</v>
      </c>
    </row>
    <row r="148" spans="2:29" x14ac:dyDescent="0.2">
      <c r="B148" s="415" t="s">
        <v>166</v>
      </c>
      <c r="C148" s="416"/>
      <c r="D148" s="416"/>
      <c r="E148" s="416"/>
      <c r="F148" s="416"/>
      <c r="G148" s="417"/>
      <c r="H148" s="408">
        <v>13162</v>
      </c>
      <c r="I148" s="408">
        <v>19693</v>
      </c>
      <c r="J148" s="408">
        <v>7565</v>
      </c>
      <c r="K148" s="418">
        <v>14641</v>
      </c>
      <c r="L148" s="410">
        <v>16487</v>
      </c>
      <c r="M148" s="408">
        <v>16319</v>
      </c>
      <c r="N148" s="408">
        <v>8810</v>
      </c>
      <c r="O148" s="419">
        <v>21639</v>
      </c>
      <c r="P148" s="420" t="str">
        <f t="shared" si="21"/>
        <v>p</v>
      </c>
      <c r="R148" s="54"/>
      <c r="S148" s="387" t="s">
        <v>167</v>
      </c>
      <c r="T148" s="388"/>
      <c r="U148" s="388"/>
      <c r="V148" s="388"/>
      <c r="W148" s="388"/>
      <c r="X148" s="389"/>
      <c r="Y148" s="403"/>
      <c r="Z148" s="404"/>
      <c r="AA148" s="404"/>
      <c r="AB148" s="404"/>
      <c r="AC148" s="381" t="str">
        <f t="shared" si="20"/>
        <v>tu</v>
      </c>
    </row>
    <row r="149" spans="2:29" ht="13.5" customHeight="1" thickBot="1" x14ac:dyDescent="0.25">
      <c r="B149" s="415" t="s">
        <v>168</v>
      </c>
      <c r="C149" s="416"/>
      <c r="D149" s="416"/>
      <c r="E149" s="416"/>
      <c r="F149" s="416"/>
      <c r="G149" s="417"/>
      <c r="H149" s="408">
        <v>10908</v>
      </c>
      <c r="I149" s="408">
        <v>10141</v>
      </c>
      <c r="J149" s="408">
        <v>10813</v>
      </c>
      <c r="K149" s="418">
        <v>11658</v>
      </c>
      <c r="L149" s="410">
        <v>18011</v>
      </c>
      <c r="M149" s="408">
        <v>16110</v>
      </c>
      <c r="N149" s="408">
        <v>31303</v>
      </c>
      <c r="O149" s="419">
        <v>19186</v>
      </c>
      <c r="P149" s="420" t="str">
        <f t="shared" si="21"/>
        <v>q</v>
      </c>
      <c r="R149" s="54"/>
      <c r="S149" s="387" t="s">
        <v>169</v>
      </c>
      <c r="T149" s="388"/>
      <c r="U149" s="388"/>
      <c r="V149" s="388"/>
      <c r="W149" s="388"/>
      <c r="X149" s="389"/>
      <c r="Y149" s="469"/>
      <c r="Z149" s="470"/>
      <c r="AA149" s="470"/>
      <c r="AB149" s="470"/>
      <c r="AC149" s="426" t="str">
        <f t="shared" si="20"/>
        <v>tu</v>
      </c>
    </row>
    <row r="150" spans="2:29" ht="12.75" customHeight="1" thickBot="1" x14ac:dyDescent="0.25">
      <c r="B150" s="439" t="s">
        <v>170</v>
      </c>
      <c r="C150" s="440"/>
      <c r="D150" s="440"/>
      <c r="E150" s="440"/>
      <c r="F150" s="440"/>
      <c r="G150" s="441"/>
      <c r="H150" s="442">
        <v>30319</v>
      </c>
      <c r="I150" s="442">
        <v>39496</v>
      </c>
      <c r="J150" s="442">
        <v>10726</v>
      </c>
      <c r="K150" s="443">
        <v>17810</v>
      </c>
      <c r="L150" s="444">
        <v>63216</v>
      </c>
      <c r="M150" s="442">
        <v>63564</v>
      </c>
      <c r="N150" s="442">
        <v>15878</v>
      </c>
      <c r="O150" s="445">
        <v>30033</v>
      </c>
      <c r="P150" s="446" t="str">
        <f t="shared" si="21"/>
        <v>p</v>
      </c>
      <c r="S150" s="498"/>
      <c r="T150" s="498"/>
      <c r="U150" s="498"/>
      <c r="V150" s="498"/>
      <c r="W150" s="498"/>
      <c r="X150" s="498"/>
      <c r="Y150" s="498"/>
      <c r="Z150" s="54"/>
      <c r="AA150" s="54"/>
      <c r="AB150" s="54"/>
      <c r="AC150" s="139"/>
    </row>
    <row r="151" spans="2:29" ht="15" customHeight="1" x14ac:dyDescent="0.2">
      <c r="S151" s="498"/>
      <c r="T151" s="498"/>
      <c r="U151" s="498"/>
      <c r="V151" s="498"/>
      <c r="W151" s="498"/>
      <c r="X151" s="498"/>
      <c r="Y151" s="498"/>
      <c r="Z151" s="54"/>
      <c r="AA151" s="54"/>
      <c r="AB151" s="54"/>
      <c r="AC151" s="139"/>
    </row>
    <row r="152" spans="2:29" ht="12.75" customHeight="1" thickBot="1" x14ac:dyDescent="0.25">
      <c r="B152" s="600" t="s">
        <v>171</v>
      </c>
      <c r="C152" s="601"/>
      <c r="D152" s="601"/>
      <c r="E152" s="601"/>
      <c r="F152" s="601"/>
      <c r="G152" s="601"/>
      <c r="H152" s="602" t="s">
        <v>172</v>
      </c>
      <c r="I152" s="602"/>
      <c r="J152" s="602"/>
      <c r="K152" s="602"/>
      <c r="L152" s="602"/>
      <c r="M152" s="602"/>
      <c r="N152" s="602"/>
      <c r="O152" s="602"/>
      <c r="P152" s="603"/>
      <c r="S152" s="602" t="s">
        <v>173</v>
      </c>
      <c r="T152" s="602"/>
      <c r="U152" s="602"/>
      <c r="V152" s="602"/>
      <c r="W152" s="602"/>
      <c r="X152" s="602"/>
      <c r="Y152" s="602"/>
      <c r="Z152" s="602"/>
      <c r="AA152" s="602"/>
      <c r="AB152" s="602"/>
      <c r="AC152" s="603"/>
    </row>
    <row r="153" spans="2:29" ht="15" customHeight="1" x14ac:dyDescent="0.2">
      <c r="B153" s="600"/>
      <c r="C153" s="601"/>
      <c r="D153" s="601"/>
      <c r="E153" s="601"/>
      <c r="F153" s="601"/>
      <c r="G153" s="601"/>
      <c r="H153" s="567" t="str">
        <f>+L$10</f>
        <v>2018
2019</v>
      </c>
      <c r="I153" s="567" t="str">
        <f t="shared" ref="I153:P153" si="22">+I$10</f>
        <v>2019
2020</v>
      </c>
      <c r="J153" s="567" t="str">
        <f t="shared" si="22"/>
        <v>2020
2021</v>
      </c>
      <c r="K153" s="568" t="str">
        <f t="shared" si="22"/>
        <v>2021
2022</v>
      </c>
      <c r="L153" s="569" t="str">
        <f t="shared" si="22"/>
        <v>2018
2019</v>
      </c>
      <c r="M153" s="567" t="str">
        <f t="shared" si="22"/>
        <v>2019
2020</v>
      </c>
      <c r="N153" s="567" t="str">
        <f t="shared" si="22"/>
        <v>2020
2021</v>
      </c>
      <c r="O153" s="567" t="str">
        <f t="shared" si="22"/>
        <v>2021
2022</v>
      </c>
      <c r="P153" s="570">
        <f t="shared" si="22"/>
        <v>0</v>
      </c>
      <c r="S153" s="604" t="str">
        <f>+H153</f>
        <v>2018
2019</v>
      </c>
      <c r="T153" s="605"/>
      <c r="U153" s="604" t="str">
        <f>+I153</f>
        <v>2019
2020</v>
      </c>
      <c r="V153" s="606"/>
      <c r="W153" s="569" t="str">
        <f t="shared" ref="W153:AB153" si="23">+J153</f>
        <v>2020
2021</v>
      </c>
      <c r="X153" s="567" t="str">
        <f t="shared" si="23"/>
        <v>2021
2022</v>
      </c>
      <c r="Y153" s="569" t="str">
        <f t="shared" si="23"/>
        <v>2018
2019</v>
      </c>
      <c r="Z153" s="567" t="str">
        <f t="shared" si="23"/>
        <v>2019
2020</v>
      </c>
      <c r="AA153" s="569" t="str">
        <f t="shared" si="23"/>
        <v>2020
2021</v>
      </c>
      <c r="AB153" s="569" t="str">
        <f t="shared" si="23"/>
        <v>2021
2022</v>
      </c>
      <c r="AC153" s="607">
        <f>+AC$10</f>
        <v>0</v>
      </c>
    </row>
    <row r="154" spans="2:29" ht="15" customHeight="1" x14ac:dyDescent="0.2">
      <c r="B154" s="600"/>
      <c r="C154" s="601"/>
      <c r="D154" s="601"/>
      <c r="E154" s="601"/>
      <c r="F154" s="601"/>
      <c r="G154" s="601"/>
      <c r="H154" s="573"/>
      <c r="I154" s="573"/>
      <c r="J154" s="573"/>
      <c r="K154" s="574"/>
      <c r="L154" s="575"/>
      <c r="M154" s="573"/>
      <c r="N154" s="573"/>
      <c r="O154" s="573"/>
      <c r="P154" s="576"/>
      <c r="S154" s="608"/>
      <c r="T154" s="609"/>
      <c r="U154" s="608"/>
      <c r="V154" s="610"/>
      <c r="W154" s="575"/>
      <c r="X154" s="573"/>
      <c r="Y154" s="575"/>
      <c r="Z154" s="573"/>
      <c r="AA154" s="575"/>
      <c r="AB154" s="575"/>
      <c r="AC154" s="611"/>
    </row>
    <row r="155" spans="2:29" ht="15" customHeight="1" x14ac:dyDescent="0.2">
      <c r="B155" s="612"/>
      <c r="C155" s="613"/>
      <c r="D155" s="613"/>
      <c r="E155" s="613"/>
      <c r="F155" s="613"/>
      <c r="G155" s="613"/>
      <c r="H155" s="573" t="s">
        <v>174</v>
      </c>
      <c r="I155" s="573"/>
      <c r="J155" s="573"/>
      <c r="K155" s="574"/>
      <c r="L155" s="575" t="s">
        <v>175</v>
      </c>
      <c r="M155" s="573"/>
      <c r="N155" s="573"/>
      <c r="O155" s="573"/>
      <c r="P155" s="577"/>
      <c r="S155" s="574" t="s">
        <v>174</v>
      </c>
      <c r="T155" s="614"/>
      <c r="U155" s="614"/>
      <c r="V155" s="614"/>
      <c r="W155" s="614"/>
      <c r="X155" s="615"/>
      <c r="Y155" s="616" t="s">
        <v>175</v>
      </c>
      <c r="Z155" s="614"/>
      <c r="AA155" s="614"/>
      <c r="AB155" s="617"/>
      <c r="AC155" s="618"/>
    </row>
    <row r="156" spans="2:29" ht="15" customHeight="1" x14ac:dyDescent="0.2">
      <c r="B156" s="578"/>
      <c r="C156" s="619" t="s">
        <v>176</v>
      </c>
      <c r="D156" s="620"/>
      <c r="E156" s="620"/>
      <c r="F156" s="620"/>
      <c r="G156" s="621"/>
      <c r="H156" s="582">
        <v>8</v>
      </c>
      <c r="I156" s="582">
        <v>6</v>
      </c>
      <c r="J156" s="582">
        <v>4</v>
      </c>
      <c r="K156" s="583">
        <v>7</v>
      </c>
      <c r="L156" s="584">
        <v>0</v>
      </c>
      <c r="M156" s="582">
        <v>2</v>
      </c>
      <c r="N156" s="582">
        <v>0</v>
      </c>
      <c r="O156" s="582">
        <v>1</v>
      </c>
      <c r="P156" s="585" t="str">
        <f>IF((O156+K156)&gt;(N156+J156),"p",IF((O156+K156)&lt;(N156+J156),"q","tu"))</f>
        <v>p</v>
      </c>
      <c r="S156" s="622">
        <v>11</v>
      </c>
      <c r="T156" s="623"/>
      <c r="U156" s="622">
        <v>7</v>
      </c>
      <c r="V156" s="623"/>
      <c r="W156" s="624">
        <v>8</v>
      </c>
      <c r="X156" s="582">
        <v>2</v>
      </c>
      <c r="Y156" s="584">
        <v>1</v>
      </c>
      <c r="Z156" s="582">
        <v>2</v>
      </c>
      <c r="AA156" s="582">
        <v>0</v>
      </c>
      <c r="AB156" s="582">
        <v>4</v>
      </c>
      <c r="AC156" s="585" t="str">
        <f>IF((AB156+X156)&gt;(AA156+W156),"p",IF((AB156+X156)&lt;(AA156+W156),"q","tu"))</f>
        <v>q</v>
      </c>
    </row>
    <row r="157" spans="2:29" ht="15" customHeight="1" x14ac:dyDescent="0.2">
      <c r="B157" s="578"/>
      <c r="C157" s="589" t="s">
        <v>177</v>
      </c>
      <c r="D157" s="590"/>
      <c r="E157" s="590"/>
      <c r="F157" s="590"/>
      <c r="G157" s="591"/>
      <c r="H157" s="582">
        <v>8</v>
      </c>
      <c r="I157" s="582">
        <v>8</v>
      </c>
      <c r="J157" s="582">
        <v>4</v>
      </c>
      <c r="K157" s="583">
        <v>5</v>
      </c>
      <c r="L157" s="584">
        <v>1</v>
      </c>
      <c r="M157" s="582">
        <v>3</v>
      </c>
      <c r="N157" s="582">
        <v>6</v>
      </c>
      <c r="O157" s="582">
        <v>2</v>
      </c>
      <c r="P157" s="585" t="str">
        <f>IF((J156+N156)&lt;(O157),"p",IF((J156+N156)&gt;(O157),"q","tu"))</f>
        <v>q</v>
      </c>
      <c r="S157" s="622">
        <v>23</v>
      </c>
      <c r="T157" s="623"/>
      <c r="U157" s="622">
        <v>8</v>
      </c>
      <c r="V157" s="623"/>
      <c r="W157" s="624">
        <v>7</v>
      </c>
      <c r="X157" s="582">
        <v>17</v>
      </c>
      <c r="Y157" s="584">
        <v>2</v>
      </c>
      <c r="Z157" s="582">
        <v>6</v>
      </c>
      <c r="AA157" s="582">
        <v>2</v>
      </c>
      <c r="AB157" s="582">
        <v>2</v>
      </c>
      <c r="AC157" s="585" t="str">
        <f>IF((W156+AA156)&lt;(AB157),"p",IF((W156+AA156)&gt;(AB157),"q","tu"))</f>
        <v>q</v>
      </c>
    </row>
    <row r="158" spans="2:29" ht="15" customHeight="1" x14ac:dyDescent="0.2">
      <c r="B158" s="578"/>
      <c r="C158" s="589" t="s">
        <v>178</v>
      </c>
      <c r="D158" s="590"/>
      <c r="E158" s="590"/>
      <c r="F158" s="590"/>
      <c r="G158" s="591"/>
      <c r="H158" s="582">
        <v>10</v>
      </c>
      <c r="I158" s="582">
        <v>3</v>
      </c>
      <c r="J158" s="582">
        <v>5</v>
      </c>
      <c r="K158" s="583">
        <v>20</v>
      </c>
      <c r="L158" s="584">
        <v>5</v>
      </c>
      <c r="M158" s="582">
        <v>5</v>
      </c>
      <c r="N158" s="582">
        <v>6</v>
      </c>
      <c r="O158" s="582">
        <v>8</v>
      </c>
      <c r="P158" s="585" t="str">
        <f t="shared" ref="P158:P171" si="24">IF((J157+N157)&lt;(O158),"p",IF((J157+N157)&gt;(O158),"q","tu"))</f>
        <v>q</v>
      </c>
      <c r="S158" s="622">
        <v>12</v>
      </c>
      <c r="T158" s="623"/>
      <c r="U158" s="622">
        <v>16</v>
      </c>
      <c r="V158" s="623"/>
      <c r="W158" s="624">
        <v>6</v>
      </c>
      <c r="X158" s="582">
        <v>20</v>
      </c>
      <c r="Y158" s="584">
        <v>3</v>
      </c>
      <c r="Z158" s="582">
        <v>14</v>
      </c>
      <c r="AA158" s="582">
        <v>3</v>
      </c>
      <c r="AB158" s="582">
        <v>7</v>
      </c>
      <c r="AC158" s="585" t="str">
        <f t="shared" ref="AC158:AC171" si="25">IF((W157+AA157)&lt;(AB158),"p",IF((W157+AA157)&gt;(AB158),"q","tu"))</f>
        <v>q</v>
      </c>
    </row>
    <row r="159" spans="2:29" ht="15" customHeight="1" x14ac:dyDescent="0.2">
      <c r="B159" s="578"/>
      <c r="C159" s="589" t="s">
        <v>179</v>
      </c>
      <c r="D159" s="590"/>
      <c r="E159" s="590"/>
      <c r="F159" s="590"/>
      <c r="G159" s="591"/>
      <c r="H159" s="582">
        <v>7</v>
      </c>
      <c r="I159" s="582">
        <v>8</v>
      </c>
      <c r="J159" s="582">
        <v>6</v>
      </c>
      <c r="K159" s="583">
        <v>14</v>
      </c>
      <c r="L159" s="584">
        <v>5</v>
      </c>
      <c r="M159" s="582">
        <v>5</v>
      </c>
      <c r="N159" s="582">
        <v>2</v>
      </c>
      <c r="O159" s="582">
        <v>7</v>
      </c>
      <c r="P159" s="585" t="str">
        <f t="shared" si="24"/>
        <v>q</v>
      </c>
      <c r="S159" s="622">
        <v>13</v>
      </c>
      <c r="T159" s="623"/>
      <c r="U159" s="622">
        <v>17</v>
      </c>
      <c r="V159" s="623"/>
      <c r="W159" s="624">
        <v>6</v>
      </c>
      <c r="X159" s="582">
        <v>21</v>
      </c>
      <c r="Y159" s="584">
        <v>6</v>
      </c>
      <c r="Z159" s="582">
        <v>3</v>
      </c>
      <c r="AA159" s="582">
        <v>8</v>
      </c>
      <c r="AB159" s="582">
        <v>4</v>
      </c>
      <c r="AC159" s="585" t="str">
        <f t="shared" si="25"/>
        <v>q</v>
      </c>
    </row>
    <row r="160" spans="2:29" x14ac:dyDescent="0.2">
      <c r="B160" s="578"/>
      <c r="C160" s="589" t="s">
        <v>180</v>
      </c>
      <c r="D160" s="590"/>
      <c r="E160" s="590"/>
      <c r="F160" s="590"/>
      <c r="G160" s="591"/>
      <c r="H160" s="582">
        <v>13</v>
      </c>
      <c r="I160" s="582">
        <v>6</v>
      </c>
      <c r="J160" s="582">
        <v>4</v>
      </c>
      <c r="K160" s="583">
        <v>15</v>
      </c>
      <c r="L160" s="584">
        <v>2</v>
      </c>
      <c r="M160" s="582">
        <v>3</v>
      </c>
      <c r="N160" s="582">
        <v>4</v>
      </c>
      <c r="O160" s="582">
        <v>4</v>
      </c>
      <c r="P160" s="585" t="str">
        <f t="shared" si="24"/>
        <v>q</v>
      </c>
      <c r="S160" s="622">
        <v>35</v>
      </c>
      <c r="T160" s="623"/>
      <c r="U160" s="622">
        <v>24</v>
      </c>
      <c r="V160" s="623"/>
      <c r="W160" s="624">
        <v>12</v>
      </c>
      <c r="X160" s="582">
        <v>40</v>
      </c>
      <c r="Y160" s="584">
        <v>20</v>
      </c>
      <c r="Z160" s="582">
        <v>11</v>
      </c>
      <c r="AA160" s="582">
        <v>11</v>
      </c>
      <c r="AB160" s="582">
        <v>9</v>
      </c>
      <c r="AC160" s="585" t="str">
        <f t="shared" si="25"/>
        <v>q</v>
      </c>
    </row>
    <row r="161" spans="2:29" x14ac:dyDescent="0.2">
      <c r="B161" s="578"/>
      <c r="C161" s="589" t="s">
        <v>181</v>
      </c>
      <c r="D161" s="590"/>
      <c r="E161" s="590"/>
      <c r="F161" s="590"/>
      <c r="G161" s="591"/>
      <c r="H161" s="582">
        <v>20</v>
      </c>
      <c r="I161" s="582">
        <v>16</v>
      </c>
      <c r="J161" s="625">
        <v>6</v>
      </c>
      <c r="K161" s="583">
        <v>21</v>
      </c>
      <c r="L161" s="584">
        <v>3</v>
      </c>
      <c r="M161" s="582">
        <v>6</v>
      </c>
      <c r="N161" s="625">
        <v>6</v>
      </c>
      <c r="O161" s="582">
        <v>4</v>
      </c>
      <c r="P161" s="585" t="str">
        <f t="shared" si="24"/>
        <v>q</v>
      </c>
      <c r="S161" s="622">
        <v>39</v>
      </c>
      <c r="T161" s="623"/>
      <c r="U161" s="622">
        <v>39</v>
      </c>
      <c r="V161" s="623"/>
      <c r="W161" s="624">
        <v>12</v>
      </c>
      <c r="X161" s="582">
        <v>51</v>
      </c>
      <c r="Y161" s="584">
        <v>14</v>
      </c>
      <c r="Z161" s="582">
        <v>33</v>
      </c>
      <c r="AA161" s="582">
        <v>17</v>
      </c>
      <c r="AB161" s="582">
        <v>17</v>
      </c>
      <c r="AC161" s="585" t="str">
        <f t="shared" si="25"/>
        <v>q</v>
      </c>
    </row>
    <row r="162" spans="2:29" x14ac:dyDescent="0.2">
      <c r="B162" s="578"/>
      <c r="C162" s="589" t="s">
        <v>182</v>
      </c>
      <c r="D162" s="590"/>
      <c r="E162" s="590"/>
      <c r="F162" s="590"/>
      <c r="G162" s="591"/>
      <c r="H162" s="582">
        <v>30</v>
      </c>
      <c r="I162" s="582">
        <v>18</v>
      </c>
      <c r="J162" s="582">
        <v>9</v>
      </c>
      <c r="K162" s="583">
        <v>38</v>
      </c>
      <c r="L162" s="584">
        <v>19</v>
      </c>
      <c r="M162" s="582">
        <v>14</v>
      </c>
      <c r="N162" s="582">
        <v>11</v>
      </c>
      <c r="O162" s="625">
        <v>7</v>
      </c>
      <c r="P162" s="585" t="str">
        <f t="shared" si="24"/>
        <v>q</v>
      </c>
      <c r="S162" s="622">
        <v>53</v>
      </c>
      <c r="T162" s="623"/>
      <c r="U162" s="622">
        <v>40</v>
      </c>
      <c r="V162" s="623"/>
      <c r="W162" s="624">
        <v>17</v>
      </c>
      <c r="X162" s="582">
        <v>51</v>
      </c>
      <c r="Y162" s="584">
        <v>58</v>
      </c>
      <c r="Z162" s="582">
        <v>40</v>
      </c>
      <c r="AA162" s="582">
        <v>38</v>
      </c>
      <c r="AB162" s="582">
        <v>22</v>
      </c>
      <c r="AC162" s="585" t="str">
        <f t="shared" si="25"/>
        <v>q</v>
      </c>
    </row>
    <row r="163" spans="2:29" x14ac:dyDescent="0.2">
      <c r="B163" s="578"/>
      <c r="C163" s="589" t="s">
        <v>183</v>
      </c>
      <c r="D163" s="590"/>
      <c r="E163" s="590"/>
      <c r="F163" s="590"/>
      <c r="G163" s="591"/>
      <c r="H163" s="582">
        <v>24</v>
      </c>
      <c r="I163" s="582">
        <v>17</v>
      </c>
      <c r="J163" s="582">
        <v>11</v>
      </c>
      <c r="K163" s="583">
        <v>34</v>
      </c>
      <c r="L163" s="584">
        <v>15</v>
      </c>
      <c r="M163" s="582">
        <v>28</v>
      </c>
      <c r="N163" s="582">
        <v>20</v>
      </c>
      <c r="O163" s="582">
        <v>11</v>
      </c>
      <c r="P163" s="585" t="str">
        <f t="shared" si="24"/>
        <v>q</v>
      </c>
      <c r="S163" s="622">
        <v>51</v>
      </c>
      <c r="T163" s="623"/>
      <c r="U163" s="622">
        <v>50</v>
      </c>
      <c r="V163" s="623"/>
      <c r="W163" s="626">
        <v>22</v>
      </c>
      <c r="X163" s="582">
        <v>66</v>
      </c>
      <c r="Y163" s="584">
        <v>58</v>
      </c>
      <c r="Z163" s="582">
        <v>85</v>
      </c>
      <c r="AA163" s="625">
        <v>59</v>
      </c>
      <c r="AB163" s="582">
        <v>43</v>
      </c>
      <c r="AC163" s="585" t="str">
        <f t="shared" si="25"/>
        <v>q</v>
      </c>
    </row>
    <row r="164" spans="2:29" x14ac:dyDescent="0.2">
      <c r="B164" s="578"/>
      <c r="C164" s="589" t="s">
        <v>184</v>
      </c>
      <c r="D164" s="590"/>
      <c r="E164" s="590"/>
      <c r="F164" s="590"/>
      <c r="G164" s="591"/>
      <c r="H164" s="582">
        <v>27</v>
      </c>
      <c r="I164" s="582">
        <v>20</v>
      </c>
      <c r="J164" s="582">
        <v>12</v>
      </c>
      <c r="K164" s="583">
        <v>44</v>
      </c>
      <c r="L164" s="584">
        <v>24</v>
      </c>
      <c r="M164" s="582">
        <v>26</v>
      </c>
      <c r="N164" s="582">
        <v>36</v>
      </c>
      <c r="O164" s="582">
        <v>24</v>
      </c>
      <c r="P164" s="585" t="str">
        <f t="shared" si="24"/>
        <v>q</v>
      </c>
      <c r="S164" s="622">
        <v>52</v>
      </c>
      <c r="T164" s="623"/>
      <c r="U164" s="622">
        <v>28</v>
      </c>
      <c r="V164" s="623"/>
      <c r="W164" s="624">
        <v>30</v>
      </c>
      <c r="X164" s="582">
        <v>67</v>
      </c>
      <c r="Y164" s="584">
        <v>90</v>
      </c>
      <c r="Z164" s="582">
        <v>82</v>
      </c>
      <c r="AA164" s="582">
        <v>84</v>
      </c>
      <c r="AB164" s="625">
        <v>61</v>
      </c>
      <c r="AC164" s="585" t="str">
        <f t="shared" si="25"/>
        <v>q</v>
      </c>
    </row>
    <row r="165" spans="2:29" x14ac:dyDescent="0.2">
      <c r="B165" s="578"/>
      <c r="C165" s="589" t="s">
        <v>185</v>
      </c>
      <c r="D165" s="590"/>
      <c r="E165" s="590"/>
      <c r="F165" s="590"/>
      <c r="G165" s="591"/>
      <c r="H165" s="582">
        <v>24</v>
      </c>
      <c r="I165" s="582">
        <v>8</v>
      </c>
      <c r="J165" s="582">
        <v>8</v>
      </c>
      <c r="K165" s="583">
        <v>14</v>
      </c>
      <c r="L165" s="584">
        <v>39</v>
      </c>
      <c r="M165" s="582">
        <v>31</v>
      </c>
      <c r="N165" s="582">
        <v>31</v>
      </c>
      <c r="O165" s="582">
        <v>40</v>
      </c>
      <c r="P165" s="585" t="str">
        <f t="shared" si="24"/>
        <v>q</v>
      </c>
      <c r="S165" s="622">
        <v>43</v>
      </c>
      <c r="T165" s="623"/>
      <c r="U165" s="622">
        <v>20</v>
      </c>
      <c r="V165" s="623"/>
      <c r="W165" s="624">
        <v>19</v>
      </c>
      <c r="X165" s="582">
        <v>42</v>
      </c>
      <c r="Y165" s="584">
        <v>112</v>
      </c>
      <c r="Z165" s="582">
        <v>102</v>
      </c>
      <c r="AA165" s="582">
        <v>82</v>
      </c>
      <c r="AB165" s="582">
        <v>82</v>
      </c>
      <c r="AC165" s="585" t="str">
        <f t="shared" si="25"/>
        <v>q</v>
      </c>
    </row>
    <row r="166" spans="2:29" x14ac:dyDescent="0.2">
      <c r="B166" s="578"/>
      <c r="C166" s="589" t="s">
        <v>186</v>
      </c>
      <c r="D166" s="590"/>
      <c r="E166" s="590"/>
      <c r="F166" s="590"/>
      <c r="G166" s="591"/>
      <c r="H166" s="582">
        <v>27</v>
      </c>
      <c r="I166" s="582">
        <v>25</v>
      </c>
      <c r="J166" s="582">
        <v>13</v>
      </c>
      <c r="K166" s="583">
        <v>14</v>
      </c>
      <c r="L166" s="584">
        <v>40</v>
      </c>
      <c r="M166" s="582">
        <v>46</v>
      </c>
      <c r="N166" s="582">
        <v>22</v>
      </c>
      <c r="O166" s="582">
        <v>26</v>
      </c>
      <c r="P166" s="585" t="str">
        <f t="shared" si="24"/>
        <v>q</v>
      </c>
      <c r="S166" s="622">
        <v>22</v>
      </c>
      <c r="T166" s="623"/>
      <c r="U166" s="622">
        <v>31</v>
      </c>
      <c r="V166" s="623"/>
      <c r="W166" s="624">
        <v>27</v>
      </c>
      <c r="X166" s="582">
        <v>31</v>
      </c>
      <c r="Y166" s="584">
        <v>87</v>
      </c>
      <c r="Z166" s="582">
        <v>115</v>
      </c>
      <c r="AA166" s="582">
        <v>74</v>
      </c>
      <c r="AB166" s="582">
        <v>62</v>
      </c>
      <c r="AC166" s="585" t="str">
        <f t="shared" si="25"/>
        <v>q</v>
      </c>
    </row>
    <row r="167" spans="2:29" x14ac:dyDescent="0.2">
      <c r="B167" s="578"/>
      <c r="C167" s="589" t="s">
        <v>187</v>
      </c>
      <c r="D167" s="590"/>
      <c r="E167" s="590"/>
      <c r="F167" s="590"/>
      <c r="G167" s="591"/>
      <c r="H167" s="582">
        <v>30</v>
      </c>
      <c r="I167" s="582">
        <v>17</v>
      </c>
      <c r="J167" s="582">
        <v>13</v>
      </c>
      <c r="K167" s="583">
        <v>19</v>
      </c>
      <c r="L167" s="584">
        <v>30</v>
      </c>
      <c r="M167" s="582">
        <v>56</v>
      </c>
      <c r="N167" s="582">
        <v>45</v>
      </c>
      <c r="O167" s="582">
        <v>19</v>
      </c>
      <c r="P167" s="585" t="str">
        <f t="shared" si="24"/>
        <v>q</v>
      </c>
      <c r="S167" s="622">
        <v>24</v>
      </c>
      <c r="T167" s="623"/>
      <c r="U167" s="622">
        <v>19</v>
      </c>
      <c r="V167" s="623"/>
      <c r="W167" s="624">
        <v>20</v>
      </c>
      <c r="X167" s="582">
        <v>32</v>
      </c>
      <c r="Y167" s="584">
        <v>98</v>
      </c>
      <c r="Z167" s="582">
        <v>82</v>
      </c>
      <c r="AA167" s="582">
        <v>109</v>
      </c>
      <c r="AB167" s="582">
        <v>60</v>
      </c>
      <c r="AC167" s="585" t="str">
        <f t="shared" si="25"/>
        <v>q</v>
      </c>
    </row>
    <row r="168" spans="2:29" x14ac:dyDescent="0.2">
      <c r="B168" s="578"/>
      <c r="C168" s="589" t="s">
        <v>188</v>
      </c>
      <c r="D168" s="590"/>
      <c r="E168" s="590"/>
      <c r="F168" s="590"/>
      <c r="G168" s="591"/>
      <c r="H168" s="582">
        <v>22</v>
      </c>
      <c r="I168" s="582">
        <v>21</v>
      </c>
      <c r="J168" s="582">
        <v>13</v>
      </c>
      <c r="K168" s="583">
        <v>19</v>
      </c>
      <c r="L168" s="584">
        <v>50</v>
      </c>
      <c r="M168" s="582">
        <v>34</v>
      </c>
      <c r="N168" s="582">
        <v>47</v>
      </c>
      <c r="O168" s="582">
        <v>22</v>
      </c>
      <c r="P168" s="585" t="str">
        <f t="shared" si="24"/>
        <v>q</v>
      </c>
      <c r="S168" s="622">
        <v>24</v>
      </c>
      <c r="T168" s="623"/>
      <c r="U168" s="622">
        <v>22</v>
      </c>
      <c r="V168" s="623"/>
      <c r="W168" s="624">
        <v>13</v>
      </c>
      <c r="X168" s="582">
        <v>37</v>
      </c>
      <c r="Y168" s="584">
        <v>91</v>
      </c>
      <c r="Z168" s="582">
        <v>92</v>
      </c>
      <c r="AA168" s="582">
        <v>67</v>
      </c>
      <c r="AB168" s="582">
        <v>85</v>
      </c>
      <c r="AC168" s="585" t="str">
        <f t="shared" si="25"/>
        <v>q</v>
      </c>
    </row>
    <row r="169" spans="2:29" ht="15.75" customHeight="1" x14ac:dyDescent="0.2">
      <c r="B169" s="578"/>
      <c r="C169" s="589" t="s">
        <v>189</v>
      </c>
      <c r="D169" s="590"/>
      <c r="E169" s="590"/>
      <c r="F169" s="590"/>
      <c r="G169" s="591"/>
      <c r="H169" s="582">
        <v>21</v>
      </c>
      <c r="I169" s="582">
        <v>7</v>
      </c>
      <c r="J169" s="582">
        <v>5</v>
      </c>
      <c r="K169" s="583">
        <v>11</v>
      </c>
      <c r="L169" s="584">
        <v>38</v>
      </c>
      <c r="M169" s="582">
        <v>52</v>
      </c>
      <c r="N169" s="582">
        <v>42</v>
      </c>
      <c r="O169" s="582">
        <v>38</v>
      </c>
      <c r="P169" s="585" t="str">
        <f t="shared" si="24"/>
        <v>q</v>
      </c>
      <c r="S169" s="622">
        <v>24</v>
      </c>
      <c r="T169" s="623"/>
      <c r="U169" s="622">
        <v>20</v>
      </c>
      <c r="V169" s="623"/>
      <c r="W169" s="624">
        <v>6</v>
      </c>
      <c r="X169" s="582">
        <v>13</v>
      </c>
      <c r="Y169" s="584">
        <v>74</v>
      </c>
      <c r="Z169" s="582">
        <v>73</v>
      </c>
      <c r="AA169" s="582">
        <v>69</v>
      </c>
      <c r="AB169" s="582">
        <v>42</v>
      </c>
      <c r="AC169" s="585" t="str">
        <f t="shared" si="25"/>
        <v>q</v>
      </c>
    </row>
    <row r="170" spans="2:29" x14ac:dyDescent="0.2">
      <c r="B170" s="578"/>
      <c r="C170" s="589" t="s">
        <v>190</v>
      </c>
      <c r="D170" s="590"/>
      <c r="E170" s="590"/>
      <c r="F170" s="590"/>
      <c r="G170" s="591"/>
      <c r="H170" s="582">
        <v>30</v>
      </c>
      <c r="I170" s="582">
        <v>12</v>
      </c>
      <c r="J170" s="582">
        <v>8</v>
      </c>
      <c r="K170" s="583">
        <v>9</v>
      </c>
      <c r="L170" s="584">
        <v>20</v>
      </c>
      <c r="M170" s="582">
        <v>45</v>
      </c>
      <c r="N170" s="582">
        <v>42</v>
      </c>
      <c r="O170" s="582">
        <v>36</v>
      </c>
      <c r="P170" s="585" t="str">
        <f t="shared" si="24"/>
        <v>q</v>
      </c>
      <c r="S170" s="622">
        <v>14</v>
      </c>
      <c r="T170" s="623"/>
      <c r="U170" s="622">
        <v>17</v>
      </c>
      <c r="V170" s="623"/>
      <c r="W170" s="624">
        <v>11</v>
      </c>
      <c r="X170" s="582">
        <v>11</v>
      </c>
      <c r="Y170" s="584">
        <v>43</v>
      </c>
      <c r="Z170" s="582">
        <v>68</v>
      </c>
      <c r="AA170" s="582">
        <v>64</v>
      </c>
      <c r="AB170" s="582">
        <v>52</v>
      </c>
      <c r="AC170" s="585" t="str">
        <f t="shared" si="25"/>
        <v>q</v>
      </c>
    </row>
    <row r="171" spans="2:29" x14ac:dyDescent="0.2">
      <c r="B171" s="578"/>
      <c r="C171" s="589" t="s">
        <v>191</v>
      </c>
      <c r="D171" s="590"/>
      <c r="E171" s="590"/>
      <c r="F171" s="590"/>
      <c r="G171" s="591"/>
      <c r="H171" s="582">
        <v>9</v>
      </c>
      <c r="I171" s="582">
        <v>3</v>
      </c>
      <c r="J171" s="582">
        <v>8</v>
      </c>
      <c r="K171" s="583">
        <v>8</v>
      </c>
      <c r="L171" s="584">
        <v>22</v>
      </c>
      <c r="M171" s="582">
        <v>33</v>
      </c>
      <c r="N171" s="582">
        <v>29</v>
      </c>
      <c r="O171" s="582">
        <v>36</v>
      </c>
      <c r="P171" s="585" t="str">
        <f t="shared" si="24"/>
        <v>q</v>
      </c>
      <c r="S171" s="622">
        <v>15</v>
      </c>
      <c r="T171" s="623"/>
      <c r="U171" s="622">
        <v>12</v>
      </c>
      <c r="V171" s="623"/>
      <c r="W171" s="624">
        <v>9</v>
      </c>
      <c r="X171" s="582">
        <v>10</v>
      </c>
      <c r="Y171" s="584">
        <v>43</v>
      </c>
      <c r="Z171" s="582">
        <v>39</v>
      </c>
      <c r="AA171" s="582">
        <v>62</v>
      </c>
      <c r="AB171" s="582">
        <v>58</v>
      </c>
      <c r="AC171" s="585" t="str">
        <f t="shared" si="25"/>
        <v>q</v>
      </c>
    </row>
    <row r="172" spans="2:29" ht="13.5" thickBot="1" x14ac:dyDescent="0.25">
      <c r="B172" s="592"/>
      <c r="C172" s="593" t="s">
        <v>192</v>
      </c>
      <c r="D172" s="594"/>
      <c r="E172" s="594"/>
      <c r="F172" s="594"/>
      <c r="G172" s="595"/>
      <c r="H172" s="596">
        <v>115</v>
      </c>
      <c r="I172" s="596">
        <v>115</v>
      </c>
      <c r="J172" s="596">
        <v>49</v>
      </c>
      <c r="K172" s="597">
        <v>129</v>
      </c>
      <c r="L172" s="598">
        <v>215</v>
      </c>
      <c r="M172" s="596">
        <v>217</v>
      </c>
      <c r="N172" s="596">
        <v>180</v>
      </c>
      <c r="O172" s="596">
        <v>191</v>
      </c>
      <c r="P172" s="599" t="str">
        <f>IF((J171+N171)&lt;(O172),"p",IF((J171+N171)&gt;(O172),"q","tu"))</f>
        <v>p</v>
      </c>
      <c r="S172" s="627">
        <v>164</v>
      </c>
      <c r="T172" s="628"/>
      <c r="U172" s="627">
        <v>150</v>
      </c>
      <c r="V172" s="628"/>
      <c r="W172" s="629">
        <v>68</v>
      </c>
      <c r="X172" s="596">
        <v>235</v>
      </c>
      <c r="Y172" s="598">
        <v>425</v>
      </c>
      <c r="Z172" s="596">
        <v>416</v>
      </c>
      <c r="AA172" s="596">
        <v>324</v>
      </c>
      <c r="AB172" s="596">
        <v>345</v>
      </c>
      <c r="AC172" s="599" t="str">
        <f>IF((W171+AA171)&lt;(AB172),"p",IF((W171+AA171)&gt;(AB172),"q","tu"))</f>
        <v>p</v>
      </c>
    </row>
    <row r="173" spans="2:29" x14ac:dyDescent="0.2">
      <c r="H173" s="226"/>
      <c r="S173" s="498"/>
      <c r="T173" s="498"/>
      <c r="U173" s="498"/>
      <c r="V173" s="498"/>
      <c r="W173" s="498"/>
      <c r="X173" s="498"/>
      <c r="Y173" s="498"/>
      <c r="Z173" s="54"/>
      <c r="AA173" s="54"/>
      <c r="AB173" s="54"/>
      <c r="AC173" s="139"/>
    </row>
    <row r="174" spans="2:29" ht="12.75" customHeight="1" thickBot="1" x14ac:dyDescent="0.25">
      <c r="B174" s="600" t="s">
        <v>171</v>
      </c>
      <c r="C174" s="601"/>
      <c r="D174" s="601"/>
      <c r="E174" s="601"/>
      <c r="F174" s="601"/>
      <c r="G174" s="601"/>
      <c r="H174" s="602" t="s">
        <v>172</v>
      </c>
      <c r="I174" s="602"/>
      <c r="J174" s="602"/>
      <c r="K174" s="602"/>
      <c r="L174" s="602"/>
      <c r="M174" s="602"/>
      <c r="N174" s="602"/>
      <c r="O174" s="602"/>
      <c r="P174" s="603"/>
      <c r="S174" s="602" t="s">
        <v>173</v>
      </c>
      <c r="T174" s="602"/>
      <c r="U174" s="602"/>
      <c r="V174" s="602"/>
      <c r="W174" s="602"/>
      <c r="X174" s="602"/>
      <c r="Y174" s="602"/>
      <c r="Z174" s="602"/>
      <c r="AA174" s="602"/>
      <c r="AB174" s="602"/>
      <c r="AC174" s="603"/>
    </row>
    <row r="175" spans="2:29" ht="15" customHeight="1" x14ac:dyDescent="0.2">
      <c r="B175" s="600"/>
      <c r="C175" s="601"/>
      <c r="D175" s="601"/>
      <c r="E175" s="601"/>
      <c r="F175" s="601"/>
      <c r="G175" s="601"/>
      <c r="H175" s="567" t="str">
        <f>+L$10</f>
        <v>2018
2019</v>
      </c>
      <c r="I175" s="567" t="str">
        <f t="shared" ref="I175:P175" si="26">+I$10</f>
        <v>2019
2020</v>
      </c>
      <c r="J175" s="567" t="str">
        <f t="shared" si="26"/>
        <v>2020
2021</v>
      </c>
      <c r="K175" s="568" t="str">
        <f t="shared" si="26"/>
        <v>2021
2022</v>
      </c>
      <c r="L175" s="569" t="str">
        <f t="shared" si="26"/>
        <v>2018
2019</v>
      </c>
      <c r="M175" s="567" t="str">
        <f t="shared" si="26"/>
        <v>2019
2020</v>
      </c>
      <c r="N175" s="567" t="str">
        <f t="shared" si="26"/>
        <v>2020
2021</v>
      </c>
      <c r="O175" s="567" t="str">
        <f t="shared" si="26"/>
        <v>2021
2022</v>
      </c>
      <c r="P175" s="570">
        <f t="shared" si="26"/>
        <v>0</v>
      </c>
      <c r="S175" s="604" t="str">
        <f>+H175</f>
        <v>2018
2019</v>
      </c>
      <c r="T175" s="605"/>
      <c r="U175" s="604" t="str">
        <f>+I175</f>
        <v>2019
2020</v>
      </c>
      <c r="V175" s="606"/>
      <c r="W175" s="569" t="str">
        <f t="shared" ref="W175:AB175" si="27">+J175</f>
        <v>2020
2021</v>
      </c>
      <c r="X175" s="567" t="str">
        <f t="shared" si="27"/>
        <v>2021
2022</v>
      </c>
      <c r="Y175" s="569" t="str">
        <f t="shared" si="27"/>
        <v>2018
2019</v>
      </c>
      <c r="Z175" s="567" t="str">
        <f t="shared" si="27"/>
        <v>2019
2020</v>
      </c>
      <c r="AA175" s="569" t="str">
        <f t="shared" si="27"/>
        <v>2020
2021</v>
      </c>
      <c r="AB175" s="569" t="str">
        <f t="shared" si="27"/>
        <v>2021
2022</v>
      </c>
      <c r="AC175" s="607">
        <f>+AC$10</f>
        <v>0</v>
      </c>
    </row>
    <row r="176" spans="2:29" ht="15" customHeight="1" x14ac:dyDescent="0.2">
      <c r="B176" s="600"/>
      <c r="C176" s="601"/>
      <c r="D176" s="601"/>
      <c r="E176" s="601"/>
      <c r="F176" s="601"/>
      <c r="G176" s="601"/>
      <c r="H176" s="573"/>
      <c r="I176" s="573"/>
      <c r="J176" s="573"/>
      <c r="K176" s="574"/>
      <c r="L176" s="575"/>
      <c r="M176" s="573"/>
      <c r="N176" s="573"/>
      <c r="O176" s="573"/>
      <c r="P176" s="576"/>
      <c r="S176" s="608"/>
      <c r="T176" s="609"/>
      <c r="U176" s="608"/>
      <c r="V176" s="610"/>
      <c r="W176" s="575"/>
      <c r="X176" s="573"/>
      <c r="Y176" s="575"/>
      <c r="Z176" s="573"/>
      <c r="AA176" s="575"/>
      <c r="AB176" s="575"/>
      <c r="AC176" s="611"/>
    </row>
    <row r="177" spans="2:29" ht="15" customHeight="1" x14ac:dyDescent="0.2">
      <c r="B177" s="612"/>
      <c r="C177" s="613"/>
      <c r="D177" s="613"/>
      <c r="E177" s="613"/>
      <c r="F177" s="613"/>
      <c r="G177" s="613"/>
      <c r="H177" s="573" t="s">
        <v>174</v>
      </c>
      <c r="I177" s="573"/>
      <c r="J177" s="573"/>
      <c r="K177" s="574"/>
      <c r="L177" s="575" t="s">
        <v>175</v>
      </c>
      <c r="M177" s="573"/>
      <c r="N177" s="573"/>
      <c r="O177" s="573"/>
      <c r="P177" s="577"/>
      <c r="S177" s="574" t="s">
        <v>174</v>
      </c>
      <c r="T177" s="614"/>
      <c r="U177" s="614"/>
      <c r="V177" s="614"/>
      <c r="W177" s="614"/>
      <c r="X177" s="615"/>
      <c r="Y177" s="616" t="s">
        <v>175</v>
      </c>
      <c r="Z177" s="614"/>
      <c r="AA177" s="614"/>
      <c r="AB177" s="617"/>
      <c r="AC177" s="618"/>
    </row>
    <row r="178" spans="2:29" ht="15" customHeight="1" x14ac:dyDescent="0.2">
      <c r="B178" s="578"/>
      <c r="C178" s="619" t="s">
        <v>193</v>
      </c>
      <c r="D178" s="620"/>
      <c r="E178" s="620"/>
      <c r="F178" s="620"/>
      <c r="G178" s="621"/>
      <c r="H178" s="582">
        <v>66</v>
      </c>
      <c r="I178" s="582">
        <v>47</v>
      </c>
      <c r="J178" s="582">
        <v>29</v>
      </c>
      <c r="K178" s="583">
        <v>82</v>
      </c>
      <c r="L178" s="584">
        <v>16</v>
      </c>
      <c r="M178" s="582">
        <v>24</v>
      </c>
      <c r="N178" s="582">
        <v>24</v>
      </c>
      <c r="O178" s="582">
        <v>26</v>
      </c>
      <c r="P178" s="585" t="str">
        <f>IF((O178+K178)&gt;(N178+J178),"p",IF((O178+K178)&lt;(N178+J178),"q","tu"))</f>
        <v>p</v>
      </c>
      <c r="S178" s="622">
        <v>133</v>
      </c>
      <c r="T178" s="623"/>
      <c r="U178" s="622">
        <v>111</v>
      </c>
      <c r="V178" s="623"/>
      <c r="W178" s="624">
        <v>51</v>
      </c>
      <c r="X178" s="582">
        <v>151</v>
      </c>
      <c r="Y178" s="584">
        <v>46</v>
      </c>
      <c r="Z178" s="582">
        <v>69</v>
      </c>
      <c r="AA178" s="582">
        <v>41</v>
      </c>
      <c r="AB178" s="582">
        <v>43</v>
      </c>
      <c r="AC178" s="585" t="str">
        <f>IF((AB178+X178)&gt;(AA178+W178),"p",IF((AB178+X178)&lt;(AA178+W178),"q","tu"))</f>
        <v>p</v>
      </c>
    </row>
    <row r="179" spans="2:29" ht="15" customHeight="1" x14ac:dyDescent="0.2">
      <c r="B179" s="578"/>
      <c r="C179" s="589" t="s">
        <v>194</v>
      </c>
      <c r="D179" s="590"/>
      <c r="E179" s="590"/>
      <c r="F179" s="590"/>
      <c r="G179" s="591"/>
      <c r="H179" s="582">
        <v>132</v>
      </c>
      <c r="I179" s="582">
        <v>88</v>
      </c>
      <c r="J179" s="582">
        <v>53</v>
      </c>
      <c r="K179" s="583">
        <v>144</v>
      </c>
      <c r="L179" s="584">
        <v>137</v>
      </c>
      <c r="M179" s="582">
        <v>145</v>
      </c>
      <c r="N179" s="582">
        <v>120</v>
      </c>
      <c r="O179" s="582">
        <v>108</v>
      </c>
      <c r="P179" s="585" t="str">
        <f>IF((O179+K179)&gt;(N179+J179),"p",IF((O179+K179)&lt;(N179+J179),"q","tu"))</f>
        <v>p</v>
      </c>
      <c r="S179" s="622">
        <v>221</v>
      </c>
      <c r="T179" s="623"/>
      <c r="U179" s="622">
        <v>169</v>
      </c>
      <c r="V179" s="623"/>
      <c r="W179" s="624">
        <v>115</v>
      </c>
      <c r="X179" s="582">
        <v>257</v>
      </c>
      <c r="Y179" s="584">
        <v>405</v>
      </c>
      <c r="Z179" s="582">
        <v>424</v>
      </c>
      <c r="AA179" s="582">
        <v>337</v>
      </c>
      <c r="AB179" s="582">
        <v>270</v>
      </c>
      <c r="AC179" s="585" t="str">
        <f>IF((AB179+X179)&gt;(AA179+W179),"p",IF((AB179+X179)&lt;(AA179+W179),"q","tu"))</f>
        <v>p</v>
      </c>
    </row>
    <row r="180" spans="2:29" ht="15" customHeight="1" x14ac:dyDescent="0.2">
      <c r="B180" s="578"/>
      <c r="C180" s="589" t="s">
        <v>195</v>
      </c>
      <c r="D180" s="590"/>
      <c r="E180" s="590"/>
      <c r="F180" s="590"/>
      <c r="G180" s="591"/>
      <c r="H180" s="582">
        <v>112</v>
      </c>
      <c r="I180" s="582">
        <v>60</v>
      </c>
      <c r="J180" s="582">
        <v>47</v>
      </c>
      <c r="K180" s="583">
        <v>66</v>
      </c>
      <c r="L180" s="584">
        <v>160</v>
      </c>
      <c r="M180" s="582">
        <v>220</v>
      </c>
      <c r="N180" s="582">
        <v>205</v>
      </c>
      <c r="O180" s="582">
        <v>151</v>
      </c>
      <c r="P180" s="585" t="str">
        <f>IF((O180+K180)&gt;(N180+J180),"p",IF((O180+K180)&lt;(N180+J180),"q","tu"))</f>
        <v>q</v>
      </c>
      <c r="S180" s="622">
        <v>101</v>
      </c>
      <c r="T180" s="623"/>
      <c r="U180" s="622">
        <v>90</v>
      </c>
      <c r="V180" s="623"/>
      <c r="W180" s="624">
        <v>59</v>
      </c>
      <c r="X180" s="582">
        <v>103</v>
      </c>
      <c r="Y180" s="584">
        <v>349</v>
      </c>
      <c r="Z180" s="582">
        <v>354</v>
      </c>
      <c r="AA180" s="582">
        <v>371</v>
      </c>
      <c r="AB180" s="582">
        <v>297</v>
      </c>
      <c r="AC180" s="585" t="str">
        <f>IF((AB180+X180)&gt;(AA180+W180),"p",IF((AB180+X180)&lt;(AA180+W180),"q","tu"))</f>
        <v>q</v>
      </c>
    </row>
    <row r="181" spans="2:29" ht="15" customHeight="1" x14ac:dyDescent="0.2">
      <c r="B181" s="578"/>
      <c r="C181" s="630" t="s">
        <v>196</v>
      </c>
      <c r="D181" s="590"/>
      <c r="E181" s="590"/>
      <c r="F181" s="590"/>
      <c r="G181" s="591"/>
      <c r="H181" s="582">
        <v>115</v>
      </c>
      <c r="I181" s="582">
        <v>115</v>
      </c>
      <c r="J181" s="582">
        <v>49</v>
      </c>
      <c r="K181" s="583">
        <v>129</v>
      </c>
      <c r="L181" s="584">
        <v>215</v>
      </c>
      <c r="M181" s="582">
        <v>217</v>
      </c>
      <c r="N181" s="582">
        <v>180</v>
      </c>
      <c r="O181" s="582">
        <v>191</v>
      </c>
      <c r="P181" s="585" t="str">
        <f>IF((O181+K181)&gt;(N181+J181),"p",IF((O181+K181)&lt;(N181+J181),"q","tu"))</f>
        <v>p</v>
      </c>
      <c r="S181" s="622">
        <v>164</v>
      </c>
      <c r="T181" s="623"/>
      <c r="U181" s="622">
        <v>150</v>
      </c>
      <c r="V181" s="623"/>
      <c r="W181" s="624">
        <v>68</v>
      </c>
      <c r="X181" s="582">
        <v>235</v>
      </c>
      <c r="Y181" s="584">
        <v>425</v>
      </c>
      <c r="Z181" s="582">
        <v>416</v>
      </c>
      <c r="AA181" s="582">
        <v>324</v>
      </c>
      <c r="AB181" s="582">
        <v>345</v>
      </c>
      <c r="AC181" s="585" t="str">
        <f>IF((AB181+X181)&gt;(AA181+W181),"p",IF((AB181+X181)&lt;(AA181+W181),"q","tu"))</f>
        <v>p</v>
      </c>
    </row>
    <row r="182" spans="2:29" x14ac:dyDescent="0.2">
      <c r="H182" s="226"/>
      <c r="S182" s="498"/>
      <c r="T182" s="498"/>
      <c r="U182" s="498"/>
      <c r="V182" s="498"/>
      <c r="W182" s="498"/>
      <c r="X182" s="498"/>
      <c r="Y182" s="498"/>
      <c r="Z182" s="54"/>
      <c r="AA182" s="54"/>
      <c r="AB182" s="54"/>
      <c r="AC182" s="139"/>
    </row>
    <row r="183" spans="2:29" x14ac:dyDescent="0.2">
      <c r="H183" s="226"/>
      <c r="S183" s="498"/>
      <c r="T183" s="498"/>
      <c r="U183" s="498"/>
      <c r="V183" s="498"/>
      <c r="W183" s="498"/>
      <c r="X183" s="498"/>
      <c r="Y183" s="498"/>
      <c r="Z183" s="54"/>
      <c r="AA183" s="54"/>
      <c r="AB183" s="54"/>
      <c r="AC183" s="139"/>
    </row>
    <row r="184" spans="2:29" x14ac:dyDescent="0.2">
      <c r="H184" s="226"/>
      <c r="S184" s="498"/>
      <c r="T184" s="498"/>
      <c r="U184" s="498"/>
      <c r="V184" s="498"/>
      <c r="W184" s="498"/>
      <c r="X184" s="498"/>
      <c r="Y184" s="498"/>
      <c r="Z184" s="54"/>
      <c r="AA184" s="54"/>
      <c r="AB184" s="54"/>
      <c r="AC184" s="139"/>
    </row>
    <row r="185" spans="2:29" x14ac:dyDescent="0.2">
      <c r="H185" s="226"/>
      <c r="S185" s="498"/>
      <c r="T185" s="498"/>
      <c r="U185" s="498"/>
      <c r="V185" s="498"/>
      <c r="W185" s="498"/>
      <c r="X185" s="498"/>
      <c r="Y185" s="498"/>
      <c r="Z185" s="54"/>
      <c r="AA185" s="54"/>
      <c r="AB185" s="54"/>
      <c r="AC185" s="139"/>
    </row>
    <row r="186" spans="2:29" x14ac:dyDescent="0.2">
      <c r="H186" s="226"/>
      <c r="S186" s="498"/>
      <c r="T186" s="498"/>
      <c r="U186" s="498"/>
      <c r="V186" s="498"/>
      <c r="W186" s="498"/>
      <c r="X186" s="498"/>
      <c r="Y186" s="498"/>
      <c r="Z186" s="54"/>
      <c r="AA186" s="54"/>
      <c r="AB186" s="54"/>
      <c r="AC186" s="139"/>
    </row>
    <row r="187" spans="2:29" x14ac:dyDescent="0.2">
      <c r="H187" s="226"/>
      <c r="S187" s="498"/>
      <c r="T187" s="498"/>
      <c r="U187" s="498"/>
      <c r="V187" s="498"/>
      <c r="W187" s="498"/>
      <c r="X187" s="498"/>
      <c r="Y187" s="498"/>
      <c r="Z187" s="54"/>
      <c r="AA187" s="54"/>
      <c r="AB187" s="54"/>
      <c r="AC187" s="139"/>
    </row>
    <row r="188" spans="2:29" x14ac:dyDescent="0.2">
      <c r="H188" s="226"/>
      <c r="S188" s="498"/>
      <c r="T188" s="498"/>
      <c r="U188" s="498"/>
      <c r="V188" s="498"/>
      <c r="W188" s="498"/>
      <c r="X188" s="498"/>
      <c r="Y188" s="498"/>
      <c r="Z188" s="54"/>
      <c r="AA188" s="54"/>
      <c r="AB188" s="54"/>
      <c r="AC188" s="139"/>
    </row>
    <row r="189" spans="2:29" x14ac:dyDescent="0.2">
      <c r="H189" s="226"/>
      <c r="S189" s="498"/>
      <c r="T189" s="498"/>
      <c r="U189" s="498"/>
      <c r="V189" s="498"/>
      <c r="W189" s="498"/>
      <c r="X189" s="498"/>
      <c r="Y189" s="498"/>
      <c r="Z189" s="54"/>
      <c r="AA189" s="54"/>
      <c r="AB189" s="54"/>
      <c r="AC189" s="139"/>
    </row>
    <row r="190" spans="2:29" x14ac:dyDescent="0.2">
      <c r="H190" s="226"/>
      <c r="S190" s="498"/>
      <c r="T190" s="498"/>
      <c r="U190" s="498"/>
      <c r="V190" s="498"/>
      <c r="W190" s="498"/>
      <c r="X190" s="498"/>
      <c r="Y190" s="498"/>
      <c r="Z190" s="54"/>
      <c r="AA190" s="54"/>
      <c r="AB190" s="54"/>
      <c r="AC190" s="139"/>
    </row>
    <row r="191" spans="2:29" x14ac:dyDescent="0.2">
      <c r="H191" s="226"/>
      <c r="S191" s="498"/>
      <c r="T191" s="498"/>
      <c r="U191" s="498"/>
      <c r="V191" s="498"/>
      <c r="W191" s="498"/>
      <c r="X191" s="498"/>
      <c r="Y191" s="498"/>
      <c r="Z191" s="54"/>
      <c r="AA191" s="54"/>
      <c r="AB191" s="54"/>
      <c r="AC191" s="139"/>
    </row>
    <row r="192" spans="2:29" x14ac:dyDescent="0.2">
      <c r="H192" s="226"/>
      <c r="S192" s="498"/>
      <c r="T192" s="498"/>
      <c r="U192" s="498"/>
      <c r="V192" s="498"/>
      <c r="W192" s="498"/>
      <c r="X192" s="498"/>
      <c r="Y192" s="498"/>
      <c r="Z192" s="54"/>
      <c r="AA192" s="54"/>
      <c r="AB192" s="54"/>
      <c r="AC192" s="139"/>
    </row>
    <row r="193" spans="1:29" x14ac:dyDescent="0.2">
      <c r="H193" s="226"/>
      <c r="S193" s="498"/>
      <c r="T193" s="498"/>
      <c r="U193" s="498"/>
      <c r="V193" s="498"/>
      <c r="W193" s="498"/>
      <c r="X193" s="498"/>
      <c r="Y193" s="498"/>
      <c r="Z193" s="54"/>
      <c r="AA193" s="54"/>
      <c r="AB193" s="54"/>
      <c r="AC193" s="139"/>
    </row>
    <row r="194" spans="1:29" x14ac:dyDescent="0.2">
      <c r="H194" s="226"/>
      <c r="S194" s="498"/>
      <c r="T194" s="498"/>
      <c r="U194" s="498"/>
      <c r="V194" s="498"/>
      <c r="W194" s="498"/>
      <c r="X194" s="498"/>
      <c r="Y194" s="498"/>
      <c r="Z194" s="54"/>
      <c r="AA194" s="54"/>
      <c r="AB194" s="54"/>
      <c r="AC194" s="139"/>
    </row>
    <row r="195" spans="1:29" x14ac:dyDescent="0.2">
      <c r="H195" s="226"/>
      <c r="S195" s="498"/>
      <c r="T195" s="498"/>
      <c r="U195" s="498"/>
      <c r="V195" s="498"/>
      <c r="W195" s="498"/>
      <c r="X195" s="498"/>
      <c r="Y195" s="498"/>
      <c r="Z195" s="54"/>
      <c r="AA195" s="54"/>
      <c r="AB195" s="54"/>
      <c r="AC195" s="139"/>
    </row>
    <row r="196" spans="1:29" x14ac:dyDescent="0.2">
      <c r="H196" s="226"/>
      <c r="S196" s="498"/>
      <c r="T196" s="498"/>
      <c r="U196" s="498"/>
      <c r="V196" s="498"/>
      <c r="W196" s="498"/>
      <c r="X196" s="498"/>
      <c r="Y196" s="498"/>
      <c r="Z196" s="54"/>
      <c r="AA196" s="54"/>
      <c r="AB196" s="54"/>
      <c r="AC196" s="139"/>
    </row>
    <row r="197" spans="1:29" x14ac:dyDescent="0.2">
      <c r="H197" s="226"/>
      <c r="S197" s="498"/>
      <c r="T197" s="498"/>
      <c r="U197" s="498"/>
      <c r="V197" s="498"/>
      <c r="W197" s="498"/>
      <c r="X197" s="498"/>
      <c r="Y197" s="498"/>
      <c r="Z197" s="54"/>
      <c r="AA197" s="54"/>
      <c r="AB197" s="54"/>
      <c r="AC197" s="139"/>
    </row>
    <row r="198" spans="1:29" x14ac:dyDescent="0.2">
      <c r="H198" s="226"/>
      <c r="S198" s="498"/>
      <c r="T198" s="498"/>
      <c r="U198" s="498"/>
      <c r="V198" s="498"/>
      <c r="W198" s="498"/>
      <c r="X198" s="498"/>
      <c r="Y198" s="498"/>
      <c r="Z198" s="54"/>
      <c r="AA198" s="54"/>
      <c r="AB198" s="54"/>
      <c r="AC198" s="139"/>
    </row>
    <row r="199" spans="1:29" x14ac:dyDescent="0.2">
      <c r="H199" s="226"/>
      <c r="S199" s="498"/>
      <c r="T199" s="498"/>
      <c r="U199" s="498"/>
      <c r="V199" s="498"/>
      <c r="W199" s="498"/>
      <c r="X199" s="498"/>
      <c r="Y199" s="498"/>
      <c r="Z199" s="54"/>
      <c r="AA199" s="54"/>
      <c r="AB199" s="54"/>
      <c r="AC199" s="139"/>
    </row>
    <row r="200" spans="1:29" x14ac:dyDescent="0.2">
      <c r="B200" s="631" t="s">
        <v>197</v>
      </c>
      <c r="C200" s="631"/>
      <c r="D200" s="631" t="s">
        <v>198</v>
      </c>
      <c r="E200" s="631"/>
      <c r="F200" s="631"/>
      <c r="G200" s="631"/>
      <c r="H200" s="631"/>
      <c r="I200" s="631"/>
      <c r="J200" s="632" t="s">
        <v>199</v>
      </c>
      <c r="K200" s="632"/>
      <c r="L200" s="632"/>
      <c r="M200" s="632"/>
      <c r="N200" s="632"/>
      <c r="O200" s="632"/>
      <c r="P200" s="632"/>
      <c r="U200" s="1"/>
      <c r="V200" s="1"/>
      <c r="W200" s="1"/>
      <c r="X200" s="548"/>
      <c r="Y200" s="54"/>
      <c r="Z200" s="54"/>
      <c r="AA200" s="54"/>
      <c r="AB200" s="54"/>
      <c r="AC200" s="139"/>
    </row>
    <row r="201" spans="1:29" x14ac:dyDescent="0.2">
      <c r="A201" s="633"/>
      <c r="B201" s="634"/>
      <c r="C201" s="634"/>
      <c r="D201" s="634"/>
      <c r="E201" s="634"/>
      <c r="F201" s="634"/>
      <c r="G201" s="634"/>
      <c r="H201" s="634"/>
      <c r="I201" s="634"/>
      <c r="J201" s="1"/>
      <c r="K201" s="1"/>
      <c r="L201" s="1"/>
      <c r="M201" s="1"/>
      <c r="N201" s="1"/>
      <c r="O201" s="1"/>
      <c r="P201" s="1"/>
      <c r="U201" s="1"/>
      <c r="V201" s="1"/>
      <c r="W201" s="1"/>
      <c r="X201" s="1"/>
      <c r="Z201" s="54"/>
      <c r="AA201" s="54"/>
      <c r="AB201" s="54"/>
      <c r="AC201" s="139"/>
    </row>
    <row r="202" spans="1:29" x14ac:dyDescent="0.2">
      <c r="A202" s="633"/>
      <c r="B202" s="634"/>
      <c r="C202" s="634"/>
      <c r="D202" s="634"/>
      <c r="E202" s="634"/>
      <c r="F202" s="634"/>
      <c r="G202" s="634"/>
      <c r="H202" s="634"/>
      <c r="I202" s="634"/>
      <c r="J202" s="1"/>
      <c r="K202" s="1"/>
      <c r="L202" s="1"/>
      <c r="M202" s="1"/>
      <c r="N202" s="1"/>
      <c r="O202" s="1"/>
      <c r="P202" s="1"/>
      <c r="Q202" s="1"/>
      <c r="U202" s="1"/>
      <c r="V202" s="1"/>
      <c r="W202" s="1"/>
      <c r="X202" s="1"/>
      <c r="Z202" s="635"/>
      <c r="AA202" s="635"/>
      <c r="AB202" s="635"/>
      <c r="AC202" s="636"/>
    </row>
    <row r="203" spans="1:29" x14ac:dyDescent="0.2">
      <c r="A203" s="633"/>
      <c r="B203" s="634"/>
      <c r="C203" s="634"/>
      <c r="D203" s="634"/>
      <c r="E203" s="634"/>
      <c r="F203" s="634"/>
      <c r="G203" s="634"/>
      <c r="H203" s="634"/>
      <c r="I203" s="634"/>
      <c r="J203" s="1"/>
      <c r="K203" s="1"/>
      <c r="L203" s="1"/>
      <c r="M203" s="1"/>
      <c r="N203" s="1"/>
      <c r="O203" s="1"/>
      <c r="P203" s="1"/>
      <c r="Q203" s="1"/>
      <c r="U203" s="1"/>
      <c r="V203" s="1"/>
      <c r="W203" s="1"/>
      <c r="X203" s="1"/>
      <c r="Z203" s="635"/>
    </row>
    <row r="204" spans="1:29" x14ac:dyDescent="0.2">
      <c r="A204" s="633"/>
      <c r="B204" s="634"/>
      <c r="C204" s="634"/>
      <c r="D204" s="634"/>
      <c r="E204" s="634"/>
      <c r="F204" s="634"/>
      <c r="G204" s="634"/>
      <c r="H204" s="634"/>
      <c r="I204" s="634"/>
      <c r="J204" s="1"/>
      <c r="K204" s="1"/>
      <c r="L204" s="1"/>
      <c r="M204" s="1"/>
      <c r="N204" s="1"/>
      <c r="O204" s="1"/>
      <c r="P204" s="1"/>
      <c r="Q204" s="1"/>
      <c r="U204" s="1"/>
      <c r="V204" s="1"/>
      <c r="W204" s="1"/>
      <c r="X204" s="1"/>
      <c r="Z204" s="635"/>
    </row>
    <row r="205" spans="1:29" x14ac:dyDescent="0.2">
      <c r="A205" s="633"/>
      <c r="B205" s="634"/>
      <c r="C205" s="634"/>
      <c r="D205" s="634"/>
      <c r="E205" s="634"/>
      <c r="F205" s="634"/>
      <c r="G205" s="634"/>
      <c r="H205" s="634"/>
      <c r="I205" s="634"/>
      <c r="J205" s="1"/>
      <c r="K205" s="1"/>
      <c r="L205" s="1"/>
      <c r="M205" s="1"/>
      <c r="N205" s="1"/>
      <c r="O205" s="1"/>
      <c r="P205" s="1"/>
      <c r="Q205" s="1"/>
      <c r="U205" s="1"/>
      <c r="V205" s="1"/>
      <c r="W205" s="1"/>
      <c r="X205" s="1"/>
      <c r="Z205" s="635"/>
      <c r="AA205" s="637"/>
      <c r="AB205" s="637"/>
      <c r="AC205" s="638"/>
    </row>
    <row r="206" spans="1:29" x14ac:dyDescent="0.2">
      <c r="A206" s="633"/>
      <c r="B206" s="634"/>
      <c r="C206" s="634"/>
      <c r="D206" s="634"/>
      <c r="E206" s="634"/>
      <c r="F206" s="634"/>
      <c r="G206" s="634"/>
      <c r="H206" s="634"/>
      <c r="I206" s="634"/>
      <c r="J206" s="1"/>
      <c r="K206" s="1"/>
      <c r="L206" s="1"/>
      <c r="M206" s="1"/>
      <c r="N206" s="1"/>
      <c r="O206" s="1"/>
      <c r="P206" s="1"/>
      <c r="Q206" s="1"/>
      <c r="U206" s="1"/>
      <c r="V206" s="1"/>
      <c r="W206" s="1"/>
      <c r="X206" s="1"/>
      <c r="Z206" s="635"/>
      <c r="AA206" s="637"/>
      <c r="AB206" s="637"/>
      <c r="AC206" s="638"/>
    </row>
    <row r="207" spans="1:29" x14ac:dyDescent="0.2">
      <c r="A207" s="633"/>
      <c r="B207" s="634"/>
      <c r="C207" s="634"/>
      <c r="D207" s="634"/>
      <c r="E207" s="634"/>
      <c r="F207" s="634"/>
      <c r="G207" s="634"/>
      <c r="H207" s="634"/>
      <c r="I207" s="634"/>
      <c r="J207" s="1"/>
      <c r="K207" s="1"/>
      <c r="L207" s="1"/>
      <c r="M207" s="1"/>
      <c r="N207" s="1"/>
      <c r="O207" s="1"/>
      <c r="P207" s="1"/>
      <c r="Q207" s="1"/>
      <c r="U207" s="1"/>
      <c r="V207" s="1"/>
      <c r="W207" s="1"/>
      <c r="X207" s="1"/>
      <c r="Z207" s="635"/>
      <c r="AA207" s="637"/>
      <c r="AB207" s="637"/>
      <c r="AC207" s="638"/>
    </row>
    <row r="208" spans="1:29" x14ac:dyDescent="0.2">
      <c r="A208" s="633"/>
      <c r="B208" s="634"/>
      <c r="C208" s="634"/>
      <c r="D208" s="634"/>
      <c r="E208" s="634"/>
      <c r="F208" s="634"/>
      <c r="G208" s="634"/>
      <c r="H208" s="634"/>
      <c r="I208" s="634"/>
      <c r="J208" s="1"/>
      <c r="K208" s="1"/>
      <c r="L208" s="1"/>
      <c r="M208" s="1"/>
      <c r="N208" s="1"/>
      <c r="O208" s="1"/>
      <c r="P208" s="1"/>
      <c r="Q208" s="1"/>
      <c r="U208" s="1"/>
      <c r="V208" s="1"/>
      <c r="W208" s="1"/>
      <c r="X208" s="1"/>
      <c r="Z208" s="635"/>
      <c r="AA208" s="637"/>
      <c r="AB208" s="637"/>
      <c r="AC208" s="638"/>
    </row>
    <row r="209" spans="1:29" x14ac:dyDescent="0.2">
      <c r="A209" s="633"/>
      <c r="B209" s="634"/>
      <c r="C209" s="634"/>
      <c r="D209" s="634"/>
      <c r="E209" s="634"/>
      <c r="F209" s="634"/>
      <c r="G209" s="634"/>
      <c r="H209" s="634"/>
      <c r="I209" s="634"/>
      <c r="J209" s="1"/>
      <c r="K209" s="1"/>
      <c r="L209" s="1"/>
      <c r="M209" s="1"/>
      <c r="N209" s="1"/>
      <c r="O209" s="1"/>
      <c r="P209" s="1"/>
      <c r="Q209" s="1"/>
      <c r="U209" s="1"/>
      <c r="V209" s="1"/>
      <c r="W209" s="1"/>
      <c r="X209" s="1"/>
      <c r="Z209" s="635"/>
      <c r="AA209" s="637"/>
      <c r="AB209" s="637"/>
      <c r="AC209" s="638"/>
    </row>
    <row r="210" spans="1:29" x14ac:dyDescent="0.2">
      <c r="A210" s="633"/>
      <c r="B210" s="634"/>
      <c r="C210" s="634"/>
      <c r="D210" s="634"/>
      <c r="E210" s="634"/>
      <c r="F210" s="634"/>
      <c r="G210" s="634"/>
      <c r="H210" s="634"/>
      <c r="I210" s="634"/>
      <c r="J210" s="1"/>
      <c r="K210" s="1"/>
      <c r="L210" s="1"/>
      <c r="M210" s="1"/>
      <c r="N210" s="1"/>
      <c r="O210" s="1"/>
      <c r="P210" s="1"/>
      <c r="Q210" s="1"/>
      <c r="U210" s="1"/>
      <c r="V210" s="1"/>
      <c r="W210" s="1"/>
      <c r="X210" s="1"/>
      <c r="Z210" s="635"/>
      <c r="AA210" s="637"/>
      <c r="AB210" s="637"/>
      <c r="AC210" s="638"/>
    </row>
    <row r="211" spans="1:29" x14ac:dyDescent="0.2">
      <c r="A211" s="633"/>
      <c r="B211" s="634"/>
      <c r="C211" s="634"/>
      <c r="D211" s="634"/>
      <c r="E211" s="634"/>
      <c r="F211" s="634"/>
      <c r="G211" s="634"/>
      <c r="H211" s="634"/>
      <c r="I211" s="634"/>
      <c r="J211" s="1"/>
      <c r="K211" s="1"/>
      <c r="L211" s="1"/>
      <c r="M211" s="1"/>
      <c r="N211" s="1"/>
      <c r="O211" s="1"/>
      <c r="P211" s="1"/>
      <c r="Q211" s="1"/>
      <c r="U211" s="1"/>
      <c r="V211" s="1"/>
      <c r="W211" s="1"/>
      <c r="X211" s="1"/>
      <c r="Z211" s="635"/>
      <c r="AA211" s="637"/>
      <c r="AB211" s="637"/>
      <c r="AC211" s="638"/>
    </row>
    <row r="212" spans="1:29" x14ac:dyDescent="0.2">
      <c r="A212" s="633"/>
      <c r="B212" s="634"/>
      <c r="C212" s="634"/>
      <c r="D212" s="634"/>
      <c r="E212" s="634"/>
      <c r="F212" s="634"/>
      <c r="G212" s="634"/>
      <c r="H212" s="634"/>
      <c r="I212" s="634"/>
      <c r="J212" s="1"/>
      <c r="K212" s="1"/>
      <c r="L212" s="1"/>
      <c r="M212" s="1"/>
      <c r="N212" s="1"/>
      <c r="O212" s="1"/>
      <c r="P212" s="1"/>
      <c r="Q212" s="1"/>
      <c r="U212" s="1"/>
      <c r="V212" s="1"/>
      <c r="W212" s="1"/>
      <c r="X212" s="1"/>
      <c r="Z212" s="635"/>
      <c r="AA212" s="637"/>
      <c r="AB212" s="637"/>
      <c r="AC212" s="638"/>
    </row>
    <row r="213" spans="1:29" x14ac:dyDescent="0.2">
      <c r="A213" s="633"/>
      <c r="B213" s="634"/>
      <c r="C213" s="634"/>
      <c r="D213" s="634"/>
      <c r="E213" s="634"/>
      <c r="F213" s="634"/>
      <c r="G213" s="634"/>
      <c r="H213" s="634"/>
      <c r="I213" s="634"/>
      <c r="J213" s="1"/>
      <c r="K213" s="1"/>
      <c r="L213" s="1"/>
      <c r="M213" s="1"/>
      <c r="N213" s="1"/>
      <c r="O213" s="1"/>
      <c r="P213" s="1"/>
      <c r="Q213" s="1"/>
      <c r="U213" s="1"/>
      <c r="V213" s="1"/>
      <c r="W213" s="1"/>
      <c r="X213" s="1"/>
      <c r="Z213" s="635"/>
      <c r="AA213" s="637"/>
      <c r="AB213" s="637"/>
      <c r="AC213" s="638"/>
    </row>
    <row r="214" spans="1:29" x14ac:dyDescent="0.2">
      <c r="A214" s="633"/>
      <c r="B214" s="634"/>
      <c r="C214" s="634"/>
      <c r="D214" s="634"/>
      <c r="E214" s="634"/>
      <c r="F214" s="634"/>
      <c r="G214" s="634"/>
      <c r="H214" s="634"/>
      <c r="I214" s="634"/>
      <c r="J214" s="1"/>
      <c r="K214" s="1"/>
      <c r="L214" s="1"/>
      <c r="M214" s="1"/>
      <c r="N214" s="1"/>
      <c r="O214" s="1"/>
      <c r="P214" s="1"/>
      <c r="Q214" s="1"/>
      <c r="U214" s="1"/>
      <c r="V214" s="1"/>
      <c r="W214" s="1"/>
      <c r="X214" s="1"/>
      <c r="Z214" s="635"/>
      <c r="AA214" s="637"/>
      <c r="AB214" s="637"/>
      <c r="AC214" s="638"/>
    </row>
    <row r="215" spans="1:29" x14ac:dyDescent="0.2">
      <c r="A215" s="633"/>
      <c r="B215" s="634"/>
      <c r="C215" s="634"/>
      <c r="D215" s="634"/>
      <c r="E215" s="634"/>
      <c r="F215" s="634"/>
      <c r="G215" s="634"/>
      <c r="H215" s="634"/>
      <c r="I215" s="634"/>
      <c r="J215" s="1"/>
      <c r="K215" s="1"/>
      <c r="L215" s="1"/>
      <c r="M215" s="1"/>
      <c r="N215" s="1"/>
      <c r="O215" s="1"/>
      <c r="P215" s="1"/>
      <c r="Q215" s="1"/>
      <c r="U215" s="1"/>
      <c r="V215" s="1"/>
      <c r="W215" s="1"/>
      <c r="X215" s="1"/>
      <c r="Z215" s="635"/>
      <c r="AA215" s="637"/>
      <c r="AB215" s="637"/>
      <c r="AC215" s="638"/>
    </row>
    <row r="216" spans="1:29" ht="11.25" customHeight="1" x14ac:dyDescent="0.2">
      <c r="A216" s="633"/>
      <c r="B216" s="634"/>
      <c r="C216" s="634"/>
      <c r="D216" s="634"/>
      <c r="E216" s="634"/>
      <c r="F216" s="634"/>
      <c r="G216" s="634"/>
      <c r="H216" s="634"/>
      <c r="I216" s="634"/>
      <c r="J216" s="1"/>
      <c r="K216" s="1"/>
      <c r="L216" s="1"/>
      <c r="M216" s="1"/>
      <c r="N216" s="1"/>
      <c r="O216" s="1"/>
      <c r="P216" s="1"/>
      <c r="Q216" s="1"/>
      <c r="U216" s="1"/>
      <c r="V216" s="1"/>
      <c r="W216" s="1"/>
      <c r="X216" s="1"/>
      <c r="Z216" s="635"/>
      <c r="AA216" s="637"/>
      <c r="AB216" s="637"/>
      <c r="AC216" s="638"/>
    </row>
    <row r="217" spans="1:29" ht="11.25" customHeight="1" x14ac:dyDescent="0.2">
      <c r="A217" s="633"/>
      <c r="B217" s="634"/>
      <c r="C217" s="634"/>
      <c r="D217" s="634"/>
      <c r="E217" s="634"/>
      <c r="F217" s="634"/>
      <c r="G217" s="634"/>
      <c r="H217" s="634"/>
      <c r="I217" s="634"/>
      <c r="J217" s="1"/>
      <c r="K217" s="1"/>
      <c r="L217" s="1"/>
      <c r="M217" s="1"/>
      <c r="N217" s="1"/>
      <c r="O217" s="1"/>
      <c r="P217" s="1"/>
      <c r="Q217" s="1"/>
      <c r="U217" s="1"/>
      <c r="V217" s="1"/>
      <c r="W217" s="1"/>
      <c r="X217" s="1"/>
      <c r="Z217" s="635"/>
      <c r="AA217" s="637"/>
      <c r="AB217" s="637"/>
      <c r="AC217" s="638"/>
    </row>
    <row r="218" spans="1:29" ht="11.25" customHeight="1" x14ac:dyDescent="0.2">
      <c r="A218" s="633"/>
      <c r="B218" s="634"/>
      <c r="C218" s="634"/>
      <c r="D218" s="634"/>
      <c r="E218" s="634"/>
      <c r="F218" s="634"/>
      <c r="G218" s="634"/>
      <c r="H218" s="634"/>
      <c r="I218" s="634"/>
      <c r="J218" s="1"/>
      <c r="K218" s="1"/>
      <c r="L218" s="1"/>
      <c r="M218" s="1"/>
      <c r="N218" s="1"/>
      <c r="O218" s="1"/>
      <c r="P218" s="1"/>
      <c r="Q218" s="1"/>
      <c r="U218" s="1"/>
      <c r="V218" s="1"/>
      <c r="W218" s="1"/>
      <c r="X218" s="1"/>
      <c r="Z218" s="635"/>
      <c r="AA218" s="637"/>
      <c r="AB218" s="637"/>
      <c r="AC218" s="638"/>
    </row>
    <row r="219" spans="1:29" ht="11.25" customHeight="1" x14ac:dyDescent="0.2">
      <c r="A219" s="633"/>
      <c r="B219" s="634"/>
      <c r="C219" s="634"/>
      <c r="D219" s="634"/>
      <c r="E219" s="634"/>
      <c r="F219" s="634"/>
      <c r="G219" s="634"/>
      <c r="H219" s="634"/>
      <c r="I219" s="634"/>
      <c r="J219" s="1"/>
      <c r="K219" s="1"/>
      <c r="L219" s="1"/>
      <c r="M219" s="1"/>
      <c r="N219" s="1"/>
      <c r="O219" s="1"/>
      <c r="P219" s="1"/>
      <c r="Q219" s="1"/>
      <c r="U219" s="1"/>
      <c r="V219" s="1"/>
      <c r="W219" s="1"/>
      <c r="X219" s="1"/>
      <c r="Z219" s="635"/>
      <c r="AA219" s="637"/>
      <c r="AB219" s="637"/>
      <c r="AC219" s="638"/>
    </row>
    <row r="220" spans="1:29" ht="11.25" customHeight="1" x14ac:dyDescent="0.2">
      <c r="A220" s="633"/>
      <c r="B220" s="634"/>
      <c r="C220" s="634"/>
      <c r="D220" s="634"/>
      <c r="E220" s="634"/>
      <c r="F220" s="634"/>
      <c r="G220" s="634"/>
      <c r="H220" s="634"/>
      <c r="I220" s="634"/>
      <c r="J220" s="1"/>
      <c r="K220" s="1"/>
      <c r="L220" s="1"/>
      <c r="M220" s="1"/>
      <c r="N220" s="1"/>
      <c r="O220" s="1"/>
      <c r="P220" s="1"/>
      <c r="Q220" s="1"/>
      <c r="U220" s="1"/>
      <c r="V220" s="1"/>
      <c r="W220" s="1"/>
      <c r="X220" s="1"/>
      <c r="Z220" s="635"/>
      <c r="AA220" s="637"/>
      <c r="AB220" s="637"/>
      <c r="AC220" s="638"/>
    </row>
    <row r="221" spans="1:29" ht="11.25" customHeight="1" x14ac:dyDescent="0.2">
      <c r="A221" s="633"/>
      <c r="B221" s="634"/>
      <c r="C221" s="634"/>
      <c r="D221" s="634"/>
      <c r="E221" s="634"/>
      <c r="F221" s="634"/>
      <c r="G221" s="634"/>
      <c r="H221" s="634"/>
      <c r="I221" s="634"/>
      <c r="J221" s="1"/>
      <c r="K221" s="1"/>
      <c r="L221" s="1"/>
      <c r="M221" s="1"/>
      <c r="N221" s="1"/>
      <c r="O221" s="1"/>
      <c r="P221" s="1"/>
      <c r="Q221" s="1"/>
      <c r="U221" s="1"/>
      <c r="V221" s="1"/>
      <c r="W221" s="1"/>
      <c r="X221" s="1"/>
      <c r="Z221" s="635"/>
      <c r="AA221" s="637"/>
      <c r="AB221" s="637"/>
      <c r="AC221" s="638"/>
    </row>
    <row r="222" spans="1:29" ht="11.25" customHeight="1" x14ac:dyDescent="0.2">
      <c r="A222" s="633"/>
      <c r="B222" s="634"/>
      <c r="C222" s="634"/>
      <c r="D222" s="634"/>
      <c r="E222" s="634"/>
      <c r="F222" s="634"/>
      <c r="G222" s="634"/>
      <c r="H222" s="634"/>
      <c r="I222" s="634"/>
      <c r="J222" s="1"/>
      <c r="K222" s="1"/>
      <c r="L222" s="1"/>
      <c r="M222" s="1"/>
      <c r="N222" s="1"/>
      <c r="O222" s="1"/>
      <c r="P222" s="1"/>
      <c r="Q222" s="1"/>
      <c r="U222" s="1"/>
      <c r="V222" s="1"/>
      <c r="W222" s="1"/>
      <c r="X222" s="1"/>
      <c r="Z222" s="635"/>
      <c r="AA222" s="637"/>
      <c r="AB222" s="637"/>
      <c r="AC222" s="638"/>
    </row>
    <row r="223" spans="1:29" ht="11.25" customHeight="1" x14ac:dyDescent="0.2">
      <c r="A223" s="633"/>
      <c r="B223" s="634"/>
      <c r="C223" s="634"/>
      <c r="D223" s="634"/>
      <c r="E223" s="634"/>
      <c r="F223" s="634"/>
      <c r="G223" s="634"/>
      <c r="H223" s="634"/>
      <c r="I223" s="634"/>
      <c r="J223" s="1"/>
      <c r="K223" s="1"/>
      <c r="L223" s="1"/>
      <c r="M223" s="1"/>
      <c r="N223" s="1"/>
      <c r="O223" s="1"/>
      <c r="P223" s="1"/>
      <c r="Q223" s="1"/>
      <c r="U223" s="1"/>
      <c r="V223" s="1"/>
      <c r="W223" s="1"/>
      <c r="X223" s="1"/>
      <c r="Z223" s="635"/>
      <c r="AA223" s="637"/>
      <c r="AB223" s="637"/>
      <c r="AC223" s="638"/>
    </row>
    <row r="224" spans="1:29" ht="11.25" customHeight="1" x14ac:dyDescent="0.2">
      <c r="A224" s="633"/>
      <c r="B224" s="634"/>
      <c r="C224" s="634"/>
      <c r="D224" s="634"/>
      <c r="E224" s="634"/>
      <c r="F224" s="634"/>
      <c r="G224" s="634"/>
      <c r="H224" s="634"/>
      <c r="I224" s="634"/>
      <c r="J224" s="1"/>
      <c r="K224" s="1"/>
      <c r="L224" s="1"/>
      <c r="M224" s="1"/>
      <c r="N224" s="1"/>
      <c r="O224" s="1"/>
      <c r="P224" s="1"/>
      <c r="Q224" s="1"/>
      <c r="U224" s="1"/>
      <c r="V224" s="1"/>
      <c r="W224" s="1"/>
      <c r="X224" s="1"/>
      <c r="Z224" s="635"/>
      <c r="AA224" s="637"/>
      <c r="AB224" s="637"/>
      <c r="AC224" s="638"/>
    </row>
    <row r="225" spans="1:30" ht="11.25" customHeight="1" x14ac:dyDescent="0.2">
      <c r="A225" s="633"/>
      <c r="B225" s="634"/>
      <c r="C225" s="634"/>
      <c r="D225" s="634"/>
      <c r="E225" s="634"/>
      <c r="F225" s="634"/>
      <c r="G225" s="634"/>
      <c r="H225" s="634"/>
      <c r="I225" s="634"/>
      <c r="J225" s="1"/>
      <c r="K225" s="1"/>
      <c r="L225" s="1"/>
      <c r="M225" s="1"/>
      <c r="N225" s="1"/>
      <c r="O225" s="1"/>
      <c r="P225" s="1"/>
      <c r="Q225" s="1"/>
      <c r="U225" s="1"/>
      <c r="V225" s="1"/>
      <c r="W225" s="1"/>
      <c r="X225" s="1"/>
      <c r="Z225" s="635"/>
      <c r="AA225" s="637"/>
      <c r="AB225" s="637"/>
      <c r="AC225" s="638"/>
    </row>
    <row r="226" spans="1:30" ht="11.25" customHeight="1" x14ac:dyDescent="0.2">
      <c r="A226" s="633"/>
      <c r="B226" s="634"/>
      <c r="C226" s="634"/>
      <c r="D226" s="634"/>
      <c r="E226" s="634"/>
      <c r="F226" s="634"/>
      <c r="G226" s="634"/>
      <c r="H226" s="634"/>
      <c r="I226" s="634"/>
      <c r="J226" s="1"/>
      <c r="K226" s="1"/>
      <c r="L226" s="1"/>
      <c r="M226" s="1"/>
      <c r="N226" s="1"/>
      <c r="O226" s="1"/>
      <c r="P226" s="1"/>
      <c r="Q226" s="1"/>
      <c r="U226" s="1"/>
      <c r="V226" s="1"/>
      <c r="W226" s="1"/>
      <c r="X226" s="1"/>
      <c r="Z226" s="635"/>
      <c r="AA226" s="637"/>
      <c r="AB226" s="637"/>
      <c r="AC226" s="638"/>
    </row>
    <row r="227" spans="1:30" ht="11.25" customHeight="1" x14ac:dyDescent="0.2">
      <c r="A227" s="633"/>
      <c r="B227" s="634"/>
      <c r="C227" s="634"/>
      <c r="D227" s="634"/>
      <c r="E227" s="634"/>
      <c r="F227" s="634"/>
      <c r="G227" s="634"/>
      <c r="H227" s="634"/>
      <c r="I227" s="634"/>
      <c r="J227" s="1"/>
      <c r="K227" s="1"/>
      <c r="L227" s="1"/>
      <c r="M227" s="1"/>
      <c r="N227" s="1"/>
      <c r="O227" s="1"/>
      <c r="P227" s="1"/>
      <c r="Q227" s="1"/>
      <c r="U227" s="1"/>
      <c r="V227" s="1"/>
      <c r="W227" s="1"/>
      <c r="X227" s="1"/>
      <c r="Z227" s="635"/>
      <c r="AA227" s="637"/>
      <c r="AB227" s="637"/>
      <c r="AC227" s="638"/>
    </row>
    <row r="228" spans="1:30" ht="11.25" customHeight="1" x14ac:dyDescent="0.2">
      <c r="A228" s="633"/>
      <c r="B228" s="634"/>
      <c r="C228" s="634"/>
      <c r="D228" s="634"/>
      <c r="E228" s="634"/>
      <c r="F228" s="634"/>
      <c r="G228" s="634"/>
      <c r="H228" s="634"/>
      <c r="I228" s="634"/>
      <c r="J228" s="1"/>
      <c r="K228" s="1"/>
      <c r="L228" s="1"/>
      <c r="M228" s="1"/>
      <c r="N228" s="1"/>
      <c r="O228" s="1"/>
      <c r="P228" s="1"/>
      <c r="Q228" s="1"/>
      <c r="U228" s="1"/>
      <c r="V228" s="1"/>
      <c r="W228" s="1"/>
      <c r="X228" s="1"/>
      <c r="Z228" s="635"/>
      <c r="AA228" s="637"/>
      <c r="AB228" s="637"/>
      <c r="AC228" s="638"/>
    </row>
    <row r="229" spans="1:30" ht="11.25" customHeight="1" x14ac:dyDescent="0.2">
      <c r="A229" s="633"/>
      <c r="B229" s="634"/>
      <c r="C229" s="634"/>
      <c r="D229" s="634"/>
      <c r="E229" s="634"/>
      <c r="F229" s="634"/>
      <c r="G229" s="634"/>
      <c r="H229" s="634"/>
      <c r="I229" s="634"/>
      <c r="J229" s="1"/>
      <c r="K229" s="1"/>
      <c r="L229" s="1"/>
      <c r="M229" s="1"/>
      <c r="N229" s="1"/>
      <c r="O229" s="1"/>
      <c r="P229" s="1"/>
      <c r="Q229" s="1"/>
      <c r="U229" s="1"/>
      <c r="V229" s="1"/>
      <c r="W229" s="1"/>
      <c r="X229" s="1"/>
      <c r="Z229" s="635"/>
      <c r="AA229" s="637"/>
      <c r="AB229" s="637"/>
      <c r="AC229" s="638"/>
      <c r="AD229" s="548"/>
    </row>
    <row r="230" spans="1:30" ht="11.25" customHeight="1" x14ac:dyDescent="0.2">
      <c r="A230" s="633"/>
      <c r="B230" s="634"/>
      <c r="C230" s="634"/>
      <c r="D230" s="634"/>
      <c r="E230" s="634"/>
      <c r="F230" s="634"/>
      <c r="G230" s="634"/>
      <c r="H230" s="634"/>
      <c r="I230" s="634"/>
      <c r="J230" s="1"/>
      <c r="K230" s="1"/>
      <c r="L230" s="1"/>
      <c r="M230" s="1"/>
      <c r="N230" s="1"/>
      <c r="O230" s="1"/>
      <c r="P230" s="1"/>
      <c r="Q230" s="1"/>
      <c r="U230" s="1"/>
      <c r="V230" s="1"/>
      <c r="W230" s="1"/>
      <c r="X230" s="1"/>
      <c r="Z230" s="635"/>
      <c r="AA230" s="637"/>
      <c r="AB230" s="637"/>
      <c r="AC230" s="638"/>
      <c r="AD230" s="548"/>
    </row>
    <row r="231" spans="1:30" ht="11.25" customHeight="1" x14ac:dyDescent="0.2">
      <c r="A231" s="633"/>
      <c r="B231" s="634"/>
      <c r="C231" s="634"/>
      <c r="D231" s="634"/>
      <c r="E231" s="634"/>
      <c r="F231" s="634"/>
      <c r="G231" s="634"/>
      <c r="H231" s="634"/>
      <c r="I231" s="634"/>
      <c r="J231" s="1"/>
      <c r="K231" s="1"/>
      <c r="L231" s="1"/>
      <c r="M231" s="1"/>
      <c r="N231" s="1"/>
      <c r="O231" s="1"/>
      <c r="P231" s="1"/>
      <c r="Q231" s="1"/>
      <c r="U231" s="1"/>
      <c r="V231" s="1"/>
      <c r="W231" s="1"/>
      <c r="X231" s="1"/>
      <c r="Z231" s="635"/>
      <c r="AA231" s="637"/>
      <c r="AB231" s="637"/>
      <c r="AC231" s="638"/>
      <c r="AD231" s="548"/>
    </row>
    <row r="232" spans="1:30" ht="11.25" customHeight="1" x14ac:dyDescent="0.2">
      <c r="A232" s="633"/>
      <c r="B232" s="634"/>
      <c r="C232" s="634"/>
      <c r="D232" s="634"/>
      <c r="E232" s="634"/>
      <c r="F232" s="634"/>
      <c r="G232" s="634"/>
      <c r="H232" s="634"/>
      <c r="I232" s="634"/>
      <c r="J232" s="1"/>
      <c r="K232" s="1"/>
      <c r="L232" s="1"/>
      <c r="M232" s="1"/>
      <c r="N232" s="1"/>
      <c r="O232" s="1"/>
      <c r="P232" s="1"/>
      <c r="Q232" s="1"/>
      <c r="U232" s="1"/>
      <c r="V232" s="1"/>
      <c r="W232" s="1"/>
      <c r="X232" s="1"/>
      <c r="Z232" s="635"/>
      <c r="AA232" s="637"/>
      <c r="AB232" s="637"/>
      <c r="AC232" s="638"/>
      <c r="AD232" s="548"/>
    </row>
    <row r="233" spans="1:30" ht="11.25" customHeight="1" x14ac:dyDescent="0.2">
      <c r="A233" s="633"/>
      <c r="B233" s="634"/>
      <c r="C233" s="634"/>
      <c r="D233" s="634"/>
      <c r="E233" s="634"/>
      <c r="F233" s="634"/>
      <c r="G233" s="634"/>
      <c r="H233" s="634"/>
      <c r="I233" s="634"/>
      <c r="J233" s="1"/>
      <c r="K233" s="1"/>
      <c r="L233" s="1"/>
      <c r="M233" s="1"/>
      <c r="N233" s="1"/>
      <c r="O233" s="1"/>
      <c r="P233" s="1"/>
      <c r="Q233" s="1"/>
      <c r="U233" s="1"/>
      <c r="V233" s="1"/>
      <c r="W233" s="1"/>
      <c r="X233" s="1"/>
      <c r="Z233" s="635"/>
      <c r="AD233" s="548"/>
    </row>
    <row r="234" spans="1:30" ht="11.25" customHeight="1" x14ac:dyDescent="0.2">
      <c r="A234" s="633"/>
      <c r="B234" s="634"/>
      <c r="C234" s="634"/>
      <c r="D234" s="634"/>
      <c r="E234" s="634"/>
      <c r="F234" s="634"/>
      <c r="G234" s="634"/>
      <c r="H234" s="634"/>
      <c r="I234" s="634"/>
      <c r="J234" s="1"/>
      <c r="K234" s="1"/>
      <c r="L234" s="1"/>
      <c r="M234" s="1"/>
      <c r="N234" s="1"/>
      <c r="O234" s="1"/>
      <c r="P234" s="1"/>
      <c r="Q234" s="1"/>
      <c r="U234" s="1"/>
      <c r="V234" s="1"/>
      <c r="W234" s="1"/>
      <c r="X234" s="1"/>
      <c r="Z234" s="635"/>
    </row>
    <row r="235" spans="1:30" ht="11.25" customHeight="1" x14ac:dyDescent="0.2">
      <c r="A235" s="633"/>
      <c r="B235" s="634"/>
      <c r="C235" s="634"/>
      <c r="D235" s="634"/>
      <c r="E235" s="634"/>
      <c r="F235" s="634"/>
      <c r="G235" s="634"/>
      <c r="H235" s="634"/>
      <c r="I235" s="634"/>
      <c r="J235" s="1"/>
      <c r="K235" s="1"/>
      <c r="L235" s="1"/>
      <c r="M235" s="1"/>
      <c r="N235" s="1"/>
      <c r="O235" s="1"/>
      <c r="P235" s="1"/>
      <c r="Q235" s="1"/>
      <c r="U235" s="1"/>
      <c r="V235" s="1"/>
      <c r="W235" s="1"/>
      <c r="X235" s="1"/>
      <c r="Z235" s="635"/>
    </row>
    <row r="236" spans="1:30" ht="11.25" customHeight="1" x14ac:dyDescent="0.2">
      <c r="A236" s="633"/>
      <c r="B236" s="634"/>
      <c r="C236" s="634"/>
      <c r="D236" s="634"/>
      <c r="E236" s="634"/>
      <c r="F236" s="634"/>
      <c r="G236" s="634"/>
      <c r="H236" s="634"/>
      <c r="I236" s="634"/>
      <c r="J236" s="1"/>
      <c r="K236" s="1"/>
      <c r="L236" s="1"/>
      <c r="M236" s="1"/>
      <c r="N236" s="1"/>
      <c r="O236" s="1"/>
      <c r="P236" s="1"/>
      <c r="Q236" s="1"/>
      <c r="U236" s="1"/>
      <c r="V236" s="1"/>
      <c r="W236" s="1"/>
      <c r="X236" s="1"/>
      <c r="Z236" s="635"/>
      <c r="AD236" s="548"/>
    </row>
    <row r="237" spans="1:30" ht="11.25" customHeight="1" x14ac:dyDescent="0.2">
      <c r="A237" s="633"/>
      <c r="B237" s="634"/>
      <c r="C237" s="634"/>
      <c r="D237" s="634"/>
      <c r="E237" s="634"/>
      <c r="F237" s="634"/>
      <c r="G237" s="634"/>
      <c r="H237" s="634"/>
      <c r="I237" s="634"/>
      <c r="J237" s="1"/>
      <c r="K237" s="1"/>
      <c r="L237" s="1"/>
      <c r="M237" s="1"/>
      <c r="N237" s="1"/>
      <c r="O237" s="1"/>
      <c r="P237" s="1"/>
      <c r="Q237" s="1"/>
      <c r="U237" s="1"/>
      <c r="V237" s="1"/>
      <c r="W237" s="1"/>
      <c r="X237" s="1"/>
      <c r="Z237" s="635"/>
      <c r="AD237" s="548"/>
    </row>
    <row r="238" spans="1:30" ht="11.25" customHeight="1" x14ac:dyDescent="0.2">
      <c r="A238" s="633"/>
      <c r="B238" s="634"/>
      <c r="C238" s="634"/>
      <c r="D238" s="634"/>
      <c r="E238" s="634"/>
      <c r="F238" s="634"/>
      <c r="G238" s="634"/>
      <c r="H238" s="634"/>
      <c r="I238" s="634"/>
      <c r="J238" s="1"/>
      <c r="K238" s="1"/>
      <c r="L238" s="1"/>
      <c r="M238" s="1"/>
      <c r="N238" s="1"/>
      <c r="O238" s="1"/>
      <c r="P238" s="1"/>
      <c r="Q238" s="1"/>
      <c r="U238" s="1"/>
      <c r="V238" s="1"/>
      <c r="W238" s="1"/>
      <c r="X238" s="1"/>
      <c r="Z238" s="635"/>
    </row>
    <row r="239" spans="1:30" ht="11.25" customHeight="1" x14ac:dyDescent="0.2">
      <c r="A239" s="633"/>
      <c r="B239" s="634"/>
      <c r="C239" s="634"/>
      <c r="D239" s="634"/>
      <c r="E239" s="634"/>
      <c r="F239" s="634"/>
      <c r="G239" s="634"/>
      <c r="H239" s="634"/>
      <c r="I239" s="634"/>
      <c r="J239" s="1"/>
      <c r="K239" s="1"/>
      <c r="L239" s="1"/>
      <c r="M239" s="1"/>
      <c r="N239" s="1"/>
      <c r="O239" s="1"/>
      <c r="P239" s="1"/>
      <c r="Q239" s="1"/>
      <c r="U239" s="1"/>
      <c r="V239" s="1"/>
      <c r="W239" s="1"/>
      <c r="X239" s="1"/>
      <c r="Z239" s="635"/>
      <c r="AD239" s="548"/>
    </row>
    <row r="240" spans="1:30" ht="11.25" customHeight="1" x14ac:dyDescent="0.2">
      <c r="A240" s="633"/>
      <c r="B240" s="634"/>
      <c r="C240" s="634"/>
      <c r="D240" s="634"/>
      <c r="E240" s="634"/>
      <c r="F240" s="634"/>
      <c r="G240" s="634"/>
      <c r="H240" s="634"/>
      <c r="I240" s="634"/>
      <c r="J240" s="1"/>
      <c r="K240" s="1"/>
      <c r="L240" s="1"/>
      <c r="M240" s="1"/>
      <c r="N240" s="1"/>
      <c r="O240" s="1"/>
      <c r="P240" s="1"/>
      <c r="Q240" s="1"/>
      <c r="U240" s="1"/>
      <c r="V240" s="1"/>
      <c r="W240" s="1"/>
      <c r="X240" s="1"/>
      <c r="Z240" s="635"/>
      <c r="AD240" s="548"/>
    </row>
    <row r="241" spans="1:30" ht="11.25" customHeight="1" x14ac:dyDescent="0.2">
      <c r="A241" s="633"/>
      <c r="B241" s="634"/>
      <c r="C241" s="634"/>
      <c r="D241" s="634"/>
      <c r="E241" s="634"/>
      <c r="F241" s="634"/>
      <c r="G241" s="634"/>
      <c r="H241" s="634"/>
      <c r="I241" s="634"/>
      <c r="J241" s="1"/>
      <c r="K241" s="1"/>
      <c r="L241" s="1"/>
      <c r="M241" s="1"/>
      <c r="N241" s="1"/>
      <c r="O241" s="1"/>
      <c r="P241" s="1"/>
      <c r="Q241" s="1"/>
      <c r="U241" s="1"/>
      <c r="V241" s="1"/>
      <c r="W241" s="1"/>
      <c r="X241" s="1"/>
      <c r="Z241" s="635"/>
    </row>
    <row r="242" spans="1:30" ht="11.25" customHeight="1" x14ac:dyDescent="0.2">
      <c r="A242" s="633"/>
      <c r="B242" s="634"/>
      <c r="C242" s="634"/>
      <c r="D242" s="634"/>
      <c r="E242" s="634"/>
      <c r="F242" s="634"/>
      <c r="G242" s="634"/>
      <c r="H242" s="634"/>
      <c r="I242" s="634"/>
      <c r="J242" s="1"/>
      <c r="K242" s="1"/>
      <c r="L242" s="1"/>
      <c r="M242" s="1"/>
      <c r="N242" s="1"/>
      <c r="O242" s="1"/>
      <c r="P242" s="1"/>
      <c r="Q242" s="1"/>
      <c r="U242" s="1"/>
      <c r="V242" s="1"/>
      <c r="W242" s="1"/>
      <c r="X242" s="1"/>
      <c r="Z242" s="635"/>
    </row>
    <row r="243" spans="1:30" ht="11.25" customHeight="1" x14ac:dyDescent="0.2">
      <c r="A243" s="633"/>
      <c r="B243" s="634"/>
      <c r="C243" s="634"/>
      <c r="D243" s="634"/>
      <c r="E243" s="634"/>
      <c r="F243" s="634"/>
      <c r="G243" s="634"/>
      <c r="H243" s="634"/>
      <c r="I243" s="634"/>
      <c r="J243" s="1"/>
      <c r="K243" s="1"/>
      <c r="L243" s="1"/>
      <c r="M243" s="1"/>
      <c r="N243" s="1"/>
      <c r="O243" s="1"/>
      <c r="P243" s="1"/>
      <c r="Q243" s="1"/>
      <c r="U243" s="1"/>
      <c r="V243" s="1"/>
      <c r="W243" s="1"/>
      <c r="X243" s="1"/>
      <c r="Z243" s="635"/>
      <c r="AD243" s="548"/>
    </row>
    <row r="244" spans="1:30" ht="11.25" customHeight="1" x14ac:dyDescent="0.2">
      <c r="A244" s="633"/>
      <c r="B244" s="634"/>
      <c r="C244" s="634"/>
      <c r="D244" s="634"/>
      <c r="E244" s="634"/>
      <c r="F244" s="634"/>
      <c r="G244" s="634"/>
      <c r="H244" s="634"/>
      <c r="I244" s="634"/>
      <c r="J244" s="1"/>
      <c r="K244" s="1"/>
      <c r="L244" s="1"/>
      <c r="M244" s="1"/>
      <c r="N244" s="1"/>
      <c r="O244" s="1"/>
      <c r="P244" s="1"/>
      <c r="Q244" s="1"/>
      <c r="U244" s="1"/>
      <c r="V244" s="1"/>
      <c r="W244" s="1"/>
      <c r="X244" s="1"/>
      <c r="Z244" s="635"/>
      <c r="AD244" s="548"/>
    </row>
    <row r="245" spans="1:30" ht="11.25" customHeight="1" x14ac:dyDescent="0.2">
      <c r="A245" s="633"/>
      <c r="B245" s="634"/>
      <c r="C245" s="634"/>
      <c r="D245" s="634"/>
      <c r="E245" s="634"/>
      <c r="F245" s="634"/>
      <c r="G245" s="634"/>
      <c r="H245" s="634"/>
      <c r="I245" s="634"/>
      <c r="J245" s="1"/>
      <c r="K245" s="1"/>
      <c r="L245" s="1"/>
      <c r="M245" s="1"/>
      <c r="N245" s="1"/>
      <c r="O245" s="1"/>
      <c r="P245" s="1"/>
      <c r="Q245" s="1"/>
      <c r="U245" s="1"/>
      <c r="V245" s="1"/>
      <c r="W245" s="1"/>
      <c r="X245" s="1"/>
      <c r="Z245" s="635"/>
      <c r="AD245" s="548"/>
    </row>
    <row r="246" spans="1:30" ht="11.25" customHeight="1" x14ac:dyDescent="0.2">
      <c r="A246" s="633"/>
      <c r="B246" s="634"/>
      <c r="C246" s="634"/>
      <c r="D246" s="634"/>
      <c r="E246" s="634"/>
      <c r="F246" s="634"/>
      <c r="G246" s="634"/>
      <c r="H246" s="634"/>
      <c r="I246" s="634"/>
      <c r="J246" s="1"/>
      <c r="K246" s="1"/>
      <c r="L246" s="1"/>
      <c r="M246" s="1"/>
      <c r="N246" s="1"/>
      <c r="O246" s="1"/>
      <c r="P246" s="1"/>
      <c r="Q246" s="1"/>
      <c r="U246" s="1"/>
      <c r="V246" s="1"/>
      <c r="W246" s="1"/>
      <c r="X246" s="1"/>
      <c r="Z246" s="635"/>
      <c r="AD246" s="548"/>
    </row>
    <row r="247" spans="1:30" ht="11.25" customHeight="1" x14ac:dyDescent="0.2">
      <c r="A247" s="633"/>
      <c r="B247" s="634"/>
      <c r="C247" s="634"/>
      <c r="D247" s="634"/>
      <c r="E247" s="634"/>
      <c r="F247" s="634"/>
      <c r="G247" s="634"/>
      <c r="H247" s="634"/>
      <c r="I247" s="634"/>
      <c r="J247" s="1"/>
      <c r="K247" s="1"/>
      <c r="L247" s="1"/>
      <c r="M247" s="1"/>
      <c r="N247" s="1"/>
      <c r="O247" s="1"/>
      <c r="P247" s="1"/>
      <c r="Q247" s="1"/>
      <c r="U247" s="1"/>
      <c r="V247" s="1"/>
      <c r="W247" s="1"/>
      <c r="X247" s="1"/>
      <c r="Z247" s="635"/>
      <c r="AD247" s="548"/>
    </row>
    <row r="248" spans="1:30" ht="11.25" customHeight="1" x14ac:dyDescent="0.2">
      <c r="A248" s="633"/>
      <c r="B248" s="634"/>
      <c r="C248" s="634"/>
      <c r="D248" s="634"/>
      <c r="E248" s="634"/>
      <c r="F248" s="634"/>
      <c r="G248" s="634"/>
      <c r="H248" s="634"/>
      <c r="I248" s="634"/>
      <c r="J248" s="1"/>
      <c r="K248" s="1"/>
      <c r="L248" s="1"/>
      <c r="M248" s="1"/>
      <c r="N248" s="1"/>
      <c r="O248" s="1"/>
      <c r="P248" s="1"/>
      <c r="Q248" s="1"/>
      <c r="U248" s="1"/>
      <c r="V248" s="1"/>
      <c r="W248" s="1"/>
      <c r="X248" s="1"/>
      <c r="Z248" s="635"/>
      <c r="AD248" s="548"/>
    </row>
    <row r="249" spans="1:30" ht="11.25" customHeight="1" x14ac:dyDescent="0.2">
      <c r="A249" s="633"/>
      <c r="B249" s="634"/>
      <c r="C249" s="634"/>
      <c r="D249" s="634"/>
      <c r="E249" s="634"/>
      <c r="F249" s="634"/>
      <c r="G249" s="634"/>
      <c r="H249" s="634"/>
      <c r="I249" s="634"/>
      <c r="J249" s="1"/>
      <c r="K249" s="1"/>
      <c r="L249" s="1"/>
      <c r="M249" s="1"/>
      <c r="N249" s="1"/>
      <c r="O249" s="1"/>
      <c r="P249" s="1"/>
      <c r="Q249" s="1"/>
      <c r="U249" s="1"/>
      <c r="V249" s="1"/>
      <c r="W249" s="1"/>
      <c r="X249" s="1"/>
      <c r="Z249" s="635"/>
      <c r="AD249" s="548"/>
    </row>
    <row r="250" spans="1:30" ht="11.25" customHeight="1" x14ac:dyDescent="0.2">
      <c r="A250" s="633"/>
      <c r="B250" s="634"/>
      <c r="C250" s="634"/>
      <c r="D250" s="634"/>
      <c r="E250" s="634"/>
      <c r="F250" s="634"/>
      <c r="G250" s="634"/>
      <c r="H250" s="634"/>
      <c r="I250" s="634"/>
      <c r="J250" s="1"/>
      <c r="K250" s="1"/>
      <c r="L250" s="1"/>
      <c r="M250" s="1"/>
      <c r="N250" s="1"/>
      <c r="O250" s="1"/>
      <c r="P250" s="1"/>
      <c r="Q250" s="1"/>
      <c r="U250" s="1"/>
      <c r="V250" s="1"/>
      <c r="W250" s="1"/>
      <c r="X250" s="1"/>
      <c r="Z250" s="635"/>
      <c r="AD250" s="548"/>
    </row>
    <row r="251" spans="1:30" ht="11.25" customHeight="1" x14ac:dyDescent="0.2">
      <c r="A251" s="633"/>
      <c r="B251" s="634"/>
      <c r="C251" s="634"/>
      <c r="D251" s="634"/>
      <c r="E251" s="634"/>
      <c r="F251" s="634"/>
      <c r="G251" s="634"/>
      <c r="H251" s="634"/>
      <c r="I251" s="634"/>
      <c r="J251" s="1"/>
      <c r="K251" s="1"/>
      <c r="L251" s="1"/>
      <c r="M251" s="1"/>
      <c r="N251" s="1"/>
      <c r="O251" s="1"/>
      <c r="P251" s="1"/>
      <c r="Q251" s="1"/>
      <c r="U251" s="1"/>
      <c r="V251" s="1"/>
      <c r="W251" s="1"/>
      <c r="X251" s="1"/>
      <c r="Z251" s="635"/>
      <c r="AD251" s="548"/>
    </row>
    <row r="252" spans="1:30" ht="11.25" customHeight="1" x14ac:dyDescent="0.2">
      <c r="A252" s="633"/>
      <c r="B252" s="634"/>
      <c r="C252" s="634"/>
      <c r="D252" s="634"/>
      <c r="E252" s="634"/>
      <c r="F252" s="634"/>
      <c r="G252" s="634"/>
      <c r="H252" s="634"/>
      <c r="I252" s="634"/>
      <c r="J252" s="1"/>
      <c r="K252" s="1"/>
      <c r="L252" s="1"/>
      <c r="M252" s="1"/>
      <c r="N252" s="1"/>
      <c r="O252" s="1"/>
      <c r="P252" s="1"/>
      <c r="Q252" s="1"/>
      <c r="U252" s="1"/>
      <c r="V252" s="1"/>
      <c r="W252" s="1"/>
      <c r="X252" s="1"/>
      <c r="Z252" s="635"/>
    </row>
    <row r="253" spans="1:30" ht="11.25" customHeight="1" x14ac:dyDescent="0.2">
      <c r="A253" s="633"/>
      <c r="B253" s="634"/>
      <c r="C253" s="634"/>
      <c r="D253" s="634"/>
      <c r="E253" s="634"/>
      <c r="F253" s="634"/>
      <c r="G253" s="634"/>
      <c r="H253" s="634"/>
      <c r="I253" s="634"/>
      <c r="J253" s="1"/>
      <c r="K253" s="1"/>
      <c r="L253" s="1"/>
      <c r="M253" s="1"/>
      <c r="N253" s="1"/>
      <c r="O253" s="1"/>
      <c r="P253" s="1"/>
      <c r="Q253" s="1"/>
      <c r="U253" s="1"/>
      <c r="V253" s="1"/>
      <c r="W253" s="1"/>
      <c r="X253" s="1"/>
      <c r="Z253" s="635"/>
      <c r="AD253" s="548"/>
    </row>
    <row r="254" spans="1:30" ht="11.25" customHeight="1" x14ac:dyDescent="0.2">
      <c r="A254" s="639"/>
      <c r="B254" s="634"/>
      <c r="C254" s="634"/>
      <c r="D254" s="634"/>
      <c r="E254" s="634"/>
      <c r="F254" s="634"/>
      <c r="G254" s="634"/>
      <c r="H254" s="634"/>
      <c r="I254" s="634"/>
      <c r="J254" s="1"/>
      <c r="K254" s="1"/>
      <c r="L254" s="1"/>
      <c r="M254" s="1"/>
      <c r="N254" s="1"/>
      <c r="O254" s="1"/>
      <c r="P254" s="1"/>
      <c r="Q254" s="1"/>
      <c r="U254" s="1"/>
      <c r="V254" s="1"/>
      <c r="W254" s="1"/>
      <c r="X254" s="1"/>
      <c r="Z254" s="635"/>
      <c r="AD254" s="548"/>
    </row>
    <row r="255" spans="1:30" ht="11.25" customHeight="1" x14ac:dyDescent="0.2">
      <c r="A255" s="639"/>
      <c r="B255" s="634"/>
      <c r="C255" s="634"/>
      <c r="D255" s="634"/>
      <c r="E255" s="634"/>
      <c r="F255" s="634"/>
      <c r="G255" s="634"/>
      <c r="H255" s="634"/>
      <c r="I255" s="634"/>
      <c r="J255" s="1"/>
      <c r="K255" s="1"/>
      <c r="L255" s="1"/>
      <c r="M255" s="1"/>
      <c r="N255" s="1"/>
      <c r="O255" s="1"/>
      <c r="P255" s="1"/>
      <c r="Q255" s="1"/>
      <c r="U255" s="1"/>
      <c r="V255" s="1"/>
      <c r="W255" s="1"/>
      <c r="X255" s="1"/>
      <c r="Z255" s="635"/>
    </row>
    <row r="256" spans="1:30" ht="11.25" customHeight="1" x14ac:dyDescent="0.2">
      <c r="A256" s="639"/>
      <c r="B256" s="634"/>
      <c r="C256" s="634"/>
      <c r="D256" s="634"/>
      <c r="E256" s="634"/>
      <c r="F256" s="634"/>
      <c r="G256" s="634"/>
      <c r="H256" s="634"/>
      <c r="I256" s="634"/>
      <c r="J256" s="1"/>
      <c r="K256" s="1"/>
      <c r="L256" s="1"/>
      <c r="M256" s="1"/>
      <c r="N256" s="1"/>
      <c r="O256" s="1"/>
      <c r="P256" s="1"/>
      <c r="Q256" s="1"/>
      <c r="U256" s="1"/>
      <c r="V256" s="1"/>
      <c r="W256" s="1"/>
      <c r="X256" s="1"/>
      <c r="Z256" s="635"/>
      <c r="AD256" s="548"/>
    </row>
    <row r="257" spans="1:30" ht="11.25" customHeight="1" x14ac:dyDescent="0.2">
      <c r="A257" s="639"/>
      <c r="B257" s="634"/>
      <c r="C257" s="634"/>
      <c r="D257" s="634"/>
      <c r="E257" s="634"/>
      <c r="F257" s="634"/>
      <c r="G257" s="634"/>
      <c r="H257" s="634"/>
      <c r="I257" s="634"/>
      <c r="J257" s="1"/>
      <c r="K257" s="1"/>
      <c r="L257" s="1"/>
      <c r="M257" s="1"/>
      <c r="N257" s="1"/>
      <c r="O257" s="1"/>
      <c r="P257" s="1"/>
      <c r="Q257" s="1"/>
      <c r="U257" s="1"/>
      <c r="V257" s="1"/>
      <c r="W257" s="1"/>
      <c r="X257" s="1"/>
      <c r="Z257" s="635"/>
      <c r="AD257" s="548"/>
    </row>
    <row r="258" spans="1:30" ht="11.25" customHeight="1" x14ac:dyDescent="0.2">
      <c r="A258" s="639"/>
      <c r="B258" s="634"/>
      <c r="C258" s="634"/>
      <c r="D258" s="634"/>
      <c r="E258" s="634"/>
      <c r="F258" s="634"/>
      <c r="G258" s="634"/>
      <c r="H258" s="634"/>
      <c r="I258" s="634"/>
      <c r="J258" s="1"/>
      <c r="K258" s="1"/>
      <c r="L258" s="1"/>
      <c r="M258" s="1"/>
      <c r="N258" s="1"/>
      <c r="O258" s="1"/>
      <c r="P258" s="1"/>
      <c r="Q258" s="1"/>
      <c r="U258" s="1"/>
      <c r="V258" s="1"/>
      <c r="W258" s="1"/>
      <c r="X258" s="1"/>
      <c r="Z258" s="635"/>
    </row>
    <row r="259" spans="1:30" ht="11.25" customHeight="1" x14ac:dyDescent="0.2">
      <c r="A259" s="633"/>
      <c r="B259" s="634"/>
      <c r="C259" s="634"/>
      <c r="D259" s="634"/>
      <c r="E259" s="634"/>
      <c r="F259" s="634"/>
      <c r="G259" s="634"/>
      <c r="H259" s="634"/>
      <c r="I259" s="634"/>
      <c r="J259" s="1"/>
      <c r="K259" s="1"/>
      <c r="L259" s="1"/>
      <c r="M259" s="1"/>
      <c r="N259" s="1"/>
      <c r="O259" s="1"/>
      <c r="P259" s="1"/>
      <c r="Q259" s="1"/>
      <c r="U259" s="1"/>
      <c r="V259" s="1"/>
      <c r="W259" s="1"/>
      <c r="X259" s="1"/>
      <c r="Z259" s="635"/>
    </row>
    <row r="260" spans="1:30" ht="11.25" customHeight="1" x14ac:dyDescent="0.2">
      <c r="A260" s="633"/>
      <c r="B260" s="634"/>
      <c r="C260" s="634"/>
      <c r="D260" s="634"/>
      <c r="E260" s="634"/>
      <c r="F260" s="634"/>
      <c r="G260" s="634"/>
      <c r="H260" s="634"/>
      <c r="I260" s="634"/>
      <c r="J260" s="1"/>
      <c r="K260" s="1"/>
      <c r="L260" s="1"/>
      <c r="M260" s="1"/>
      <c r="N260" s="1"/>
      <c r="O260" s="1"/>
      <c r="P260" s="1"/>
      <c r="Q260" s="1"/>
      <c r="U260" s="1"/>
      <c r="V260" s="1"/>
      <c r="W260" s="1"/>
      <c r="X260" s="1"/>
      <c r="Z260" s="635"/>
    </row>
    <row r="261" spans="1:30" ht="11.25" customHeight="1" x14ac:dyDescent="0.2">
      <c r="A261" s="639"/>
      <c r="B261" s="634"/>
      <c r="C261" s="634"/>
      <c r="D261" s="634"/>
      <c r="E261" s="634"/>
      <c r="F261" s="634"/>
      <c r="G261" s="634"/>
      <c r="H261" s="634"/>
      <c r="I261" s="634"/>
      <c r="J261" s="1"/>
      <c r="K261" s="1"/>
      <c r="L261" s="1"/>
      <c r="M261" s="1"/>
      <c r="N261" s="1"/>
      <c r="O261" s="1"/>
      <c r="P261" s="1"/>
      <c r="Q261" s="1"/>
      <c r="U261" s="1"/>
      <c r="V261" s="1"/>
      <c r="W261" s="1"/>
      <c r="X261" s="1"/>
      <c r="Z261" s="635"/>
      <c r="AD261" s="548"/>
    </row>
    <row r="262" spans="1:30" s="548" customFormat="1" x14ac:dyDescent="0.2">
      <c r="A262" s="639"/>
      <c r="B262" s="634"/>
      <c r="C262" s="634"/>
      <c r="D262" s="634"/>
      <c r="E262" s="634"/>
      <c r="F262" s="634"/>
      <c r="G262" s="634"/>
      <c r="H262" s="634"/>
      <c r="I262" s="63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635"/>
      <c r="AA262" s="1"/>
      <c r="AB262" s="1"/>
      <c r="AC262" s="6"/>
    </row>
    <row r="263" spans="1:30" s="548" customFormat="1" x14ac:dyDescent="0.2">
      <c r="A263" s="633"/>
      <c r="B263" s="634"/>
      <c r="C263" s="634"/>
      <c r="D263" s="634"/>
      <c r="E263" s="634"/>
      <c r="F263" s="634"/>
      <c r="G263" s="634"/>
      <c r="H263" s="634"/>
      <c r="I263" s="63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635"/>
      <c r="AA263" s="1"/>
      <c r="AB263" s="1"/>
      <c r="AC263" s="6"/>
    </row>
    <row r="264" spans="1:30" s="548" customFormat="1" x14ac:dyDescent="0.2">
      <c r="A264" s="639"/>
      <c r="B264" s="634"/>
      <c r="C264" s="634"/>
      <c r="D264" s="634"/>
      <c r="E264" s="634"/>
      <c r="F264" s="634"/>
      <c r="G264" s="634"/>
      <c r="H264" s="634"/>
      <c r="I264" s="63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635"/>
      <c r="AA264" s="1"/>
      <c r="AB264" s="1"/>
      <c r="AC264" s="6"/>
    </row>
    <row r="265" spans="1:30" s="548" customFormat="1" x14ac:dyDescent="0.2">
      <c r="A265" s="639"/>
      <c r="B265" s="634"/>
      <c r="C265" s="634"/>
      <c r="D265" s="634"/>
      <c r="E265" s="634"/>
      <c r="F265" s="634"/>
      <c r="G265" s="634"/>
      <c r="H265" s="634"/>
      <c r="I265" s="63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635"/>
      <c r="AA265" s="1"/>
      <c r="AB265" s="1"/>
      <c r="AC265" s="6"/>
    </row>
    <row r="266" spans="1:30" s="548" customFormat="1" x14ac:dyDescent="0.2">
      <c r="A266" s="633"/>
      <c r="B266" s="634"/>
      <c r="C266" s="634"/>
      <c r="D266" s="634"/>
      <c r="E266" s="634"/>
      <c r="F266" s="634"/>
      <c r="G266" s="634"/>
      <c r="H266" s="634"/>
      <c r="I266" s="63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635"/>
      <c r="AC266" s="640"/>
    </row>
    <row r="267" spans="1:30" x14ac:dyDescent="0.2">
      <c r="A267" s="633"/>
      <c r="B267" s="634"/>
      <c r="C267" s="634"/>
      <c r="D267" s="634"/>
      <c r="E267" s="634"/>
      <c r="F267" s="634"/>
      <c r="G267" s="634"/>
      <c r="H267" s="634"/>
      <c r="I267" s="634"/>
      <c r="J267" s="1"/>
      <c r="K267" s="1"/>
      <c r="L267" s="1"/>
      <c r="M267" s="1"/>
      <c r="N267" s="1"/>
      <c r="O267" s="1"/>
      <c r="P267" s="1"/>
      <c r="Q267" s="1"/>
      <c r="U267" s="1"/>
      <c r="V267" s="1"/>
      <c r="W267" s="1"/>
      <c r="X267" s="1"/>
      <c r="Z267" s="635"/>
      <c r="AA267" s="548"/>
      <c r="AB267" s="548"/>
      <c r="AC267" s="640"/>
    </row>
    <row r="268" spans="1:30" x14ac:dyDescent="0.2">
      <c r="A268" s="639"/>
      <c r="B268" s="634"/>
      <c r="C268" s="634"/>
      <c r="D268" s="634"/>
      <c r="E268" s="634"/>
      <c r="F268" s="634"/>
      <c r="G268" s="634"/>
      <c r="H268" s="634"/>
      <c r="I268" s="634"/>
      <c r="J268" s="1"/>
      <c r="K268" s="1"/>
      <c r="L268" s="1"/>
      <c r="M268" s="1"/>
      <c r="N268" s="1"/>
      <c r="O268" s="1"/>
      <c r="P268" s="1"/>
      <c r="Q268" s="1"/>
      <c r="U268" s="1"/>
      <c r="V268" s="1"/>
      <c r="W268" s="1"/>
      <c r="X268" s="1"/>
      <c r="Z268" s="635"/>
      <c r="AA268" s="548"/>
      <c r="AB268" s="548"/>
      <c r="AC268" s="640"/>
      <c r="AD268" s="548"/>
    </row>
    <row r="269" spans="1:30" s="548" customFormat="1" x14ac:dyDescent="0.2">
      <c r="A269" s="639"/>
      <c r="B269" s="634"/>
      <c r="C269" s="634"/>
      <c r="D269" s="634"/>
      <c r="E269" s="634"/>
      <c r="F269" s="634"/>
      <c r="G269" s="634"/>
      <c r="H269" s="634"/>
      <c r="I269" s="63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635"/>
      <c r="AC269" s="640"/>
    </row>
    <row r="270" spans="1:30" s="548" customFormat="1" x14ac:dyDescent="0.2">
      <c r="A270" s="639"/>
      <c r="B270" s="634"/>
      <c r="C270" s="634"/>
      <c r="D270" s="634"/>
      <c r="E270" s="634"/>
      <c r="F270" s="634"/>
      <c r="G270" s="634"/>
      <c r="H270" s="634"/>
      <c r="I270" s="63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635"/>
      <c r="AC270" s="640"/>
    </row>
    <row r="271" spans="1:30" x14ac:dyDescent="0.2">
      <c r="A271" s="639"/>
      <c r="B271" s="634"/>
      <c r="C271" s="634"/>
      <c r="D271" s="634"/>
      <c r="E271" s="634"/>
      <c r="F271" s="634"/>
      <c r="G271" s="634"/>
      <c r="H271" s="634"/>
      <c r="I271" s="634"/>
      <c r="J271" s="1"/>
      <c r="K271" s="1"/>
      <c r="L271" s="1"/>
      <c r="M271" s="1"/>
      <c r="N271" s="1"/>
      <c r="O271" s="1"/>
      <c r="P271" s="1"/>
      <c r="Q271" s="1"/>
      <c r="U271" s="1"/>
      <c r="V271" s="1"/>
      <c r="W271" s="1"/>
      <c r="X271" s="1"/>
      <c r="Z271" s="635"/>
      <c r="AD271" s="548"/>
    </row>
    <row r="272" spans="1:30" s="548" customFormat="1" x14ac:dyDescent="0.2">
      <c r="A272" s="639"/>
      <c r="B272" s="634"/>
      <c r="C272" s="634"/>
      <c r="D272" s="634"/>
      <c r="E272" s="634"/>
      <c r="F272" s="634"/>
      <c r="G272" s="634"/>
      <c r="H272" s="634"/>
      <c r="I272" s="63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635"/>
      <c r="AA272" s="1"/>
      <c r="AB272" s="1"/>
      <c r="AC272" s="6"/>
    </row>
    <row r="273" spans="1:30" s="548" customFormat="1" x14ac:dyDescent="0.2">
      <c r="A273" s="639"/>
      <c r="B273" s="634"/>
      <c r="C273" s="634"/>
      <c r="D273" s="634"/>
      <c r="E273" s="634"/>
      <c r="F273" s="634"/>
      <c r="G273" s="634"/>
      <c r="H273" s="634"/>
      <c r="I273" s="63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635"/>
      <c r="AC273" s="640"/>
    </row>
    <row r="274" spans="1:30" x14ac:dyDescent="0.2">
      <c r="A274" s="639"/>
      <c r="B274" s="634"/>
      <c r="C274" s="634"/>
      <c r="D274" s="634"/>
      <c r="E274" s="634"/>
      <c r="F274" s="634"/>
      <c r="G274" s="634"/>
      <c r="H274" s="634"/>
      <c r="I274" s="634"/>
      <c r="J274" s="1"/>
      <c r="K274" s="1"/>
      <c r="L274" s="1"/>
      <c r="M274" s="1"/>
      <c r="N274" s="1"/>
      <c r="O274" s="1"/>
      <c r="P274" s="1"/>
      <c r="Q274" s="1"/>
      <c r="U274" s="1"/>
      <c r="V274" s="1"/>
      <c r="W274" s="1"/>
      <c r="X274" s="1"/>
      <c r="Z274" s="635"/>
      <c r="AA274" s="548"/>
      <c r="AB274" s="548"/>
      <c r="AC274" s="640"/>
    </row>
    <row r="275" spans="1:30" x14ac:dyDescent="0.2">
      <c r="A275" s="639"/>
      <c r="B275" s="634"/>
      <c r="C275" s="634"/>
      <c r="D275" s="634"/>
      <c r="E275" s="634"/>
      <c r="F275" s="634"/>
      <c r="G275" s="634"/>
      <c r="H275" s="634"/>
      <c r="I275" s="634"/>
      <c r="J275" s="1"/>
      <c r="K275" s="1"/>
      <c r="L275" s="1"/>
      <c r="M275" s="1"/>
      <c r="N275" s="1"/>
      <c r="O275" s="1"/>
      <c r="P275" s="1"/>
      <c r="Q275" s="1"/>
      <c r="U275" s="1"/>
      <c r="V275" s="1"/>
      <c r="W275" s="1"/>
      <c r="X275" s="1"/>
      <c r="Z275" s="635"/>
    </row>
    <row r="276" spans="1:30" s="548" customFormat="1" x14ac:dyDescent="0.2">
      <c r="A276" s="639"/>
      <c r="B276" s="634"/>
      <c r="C276" s="634"/>
      <c r="D276" s="634"/>
      <c r="E276" s="634"/>
      <c r="F276" s="634"/>
      <c r="G276" s="634"/>
      <c r="H276" s="634"/>
      <c r="I276" s="63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635"/>
      <c r="AC276" s="640"/>
      <c r="AD276" s="1"/>
    </row>
    <row r="277" spans="1:30" s="548" customFormat="1" x14ac:dyDescent="0.2">
      <c r="A277" s="633"/>
      <c r="B277" s="634"/>
      <c r="C277" s="634"/>
      <c r="D277" s="634"/>
      <c r="E277" s="634"/>
      <c r="F277" s="634"/>
      <c r="G277" s="634"/>
      <c r="H277" s="634"/>
      <c r="I277" s="63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635"/>
      <c r="AC277" s="640"/>
      <c r="AD277" s="1"/>
    </row>
    <row r="278" spans="1:30" s="548" customFormat="1" x14ac:dyDescent="0.2">
      <c r="A278" s="639"/>
      <c r="B278" s="634"/>
      <c r="C278" s="634"/>
      <c r="D278" s="634"/>
      <c r="E278" s="634"/>
      <c r="F278" s="634"/>
      <c r="G278" s="634"/>
      <c r="H278" s="634"/>
      <c r="I278" s="63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635"/>
      <c r="AA278" s="1"/>
      <c r="AB278" s="1"/>
      <c r="AC278" s="6"/>
      <c r="AD278" s="1"/>
    </row>
    <row r="279" spans="1:30" s="548" customFormat="1" x14ac:dyDescent="0.2">
      <c r="A279" s="639"/>
      <c r="B279" s="634"/>
      <c r="C279" s="634"/>
      <c r="D279" s="634"/>
      <c r="E279" s="634"/>
      <c r="F279" s="634"/>
      <c r="G279" s="634"/>
      <c r="H279" s="634"/>
      <c r="I279" s="63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635"/>
      <c r="AA279" s="1"/>
      <c r="AB279" s="1"/>
      <c r="AC279" s="6"/>
      <c r="AD279" s="1"/>
    </row>
    <row r="280" spans="1:30" s="548" customFormat="1" x14ac:dyDescent="0.2">
      <c r="A280" s="633"/>
      <c r="B280" s="634"/>
      <c r="C280" s="634"/>
      <c r="D280" s="634"/>
      <c r="E280" s="634"/>
      <c r="F280" s="634"/>
      <c r="G280" s="634"/>
      <c r="H280" s="634"/>
      <c r="I280" s="63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635"/>
      <c r="AC280" s="640"/>
      <c r="AD280" s="1"/>
    </row>
    <row r="281" spans="1:30" s="548" customFormat="1" x14ac:dyDescent="0.2">
      <c r="A281" s="639"/>
      <c r="B281" s="634"/>
      <c r="C281" s="634"/>
      <c r="D281" s="634"/>
      <c r="E281" s="634"/>
      <c r="F281" s="634"/>
      <c r="G281" s="634"/>
      <c r="H281" s="634"/>
      <c r="I281" s="63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635"/>
      <c r="AC281" s="640"/>
      <c r="AD281" s="1"/>
    </row>
    <row r="282" spans="1:30" s="548" customFormat="1" x14ac:dyDescent="0.2">
      <c r="A282" s="639"/>
      <c r="B282" s="634"/>
      <c r="C282" s="634"/>
      <c r="D282" s="634"/>
      <c r="E282" s="634"/>
      <c r="F282" s="634"/>
      <c r="G282" s="634"/>
      <c r="H282" s="634"/>
      <c r="I282" s="63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635"/>
      <c r="AC282" s="640"/>
      <c r="AD282" s="1"/>
    </row>
    <row r="283" spans="1:30" s="548" customFormat="1" x14ac:dyDescent="0.2">
      <c r="A283" s="633"/>
      <c r="B283" s="634"/>
      <c r="C283" s="634"/>
      <c r="D283" s="634"/>
      <c r="E283" s="634"/>
      <c r="F283" s="634"/>
      <c r="G283" s="634"/>
      <c r="H283" s="634"/>
      <c r="I283" s="63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635"/>
      <c r="AC283" s="640"/>
      <c r="AD283" s="1"/>
    </row>
    <row r="284" spans="1:30" s="548" customFormat="1" x14ac:dyDescent="0.2">
      <c r="A284" s="633"/>
      <c r="B284" s="634"/>
      <c r="C284" s="634"/>
      <c r="D284" s="634"/>
      <c r="E284" s="634"/>
      <c r="F284" s="634"/>
      <c r="G284" s="634"/>
      <c r="H284" s="634"/>
      <c r="I284" s="63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635"/>
      <c r="AC284" s="640"/>
      <c r="AD284" s="1"/>
    </row>
    <row r="285" spans="1:30" x14ac:dyDescent="0.2">
      <c r="A285" s="633"/>
      <c r="B285" s="634"/>
      <c r="C285" s="634"/>
      <c r="D285" s="634"/>
      <c r="E285" s="634"/>
      <c r="F285" s="634"/>
      <c r="G285" s="634"/>
      <c r="H285" s="634"/>
      <c r="I285" s="634"/>
      <c r="J285" s="1"/>
      <c r="K285" s="1"/>
      <c r="L285" s="1"/>
      <c r="M285" s="1"/>
      <c r="N285" s="1"/>
      <c r="O285" s="1"/>
      <c r="P285" s="1"/>
      <c r="Q285" s="1"/>
      <c r="U285" s="1"/>
      <c r="V285" s="1"/>
      <c r="W285" s="1"/>
      <c r="X285" s="1"/>
      <c r="Z285" s="635"/>
      <c r="AA285" s="548"/>
      <c r="AB285" s="548"/>
      <c r="AC285" s="640"/>
    </row>
    <row r="286" spans="1:30" s="548" customFormat="1" x14ac:dyDescent="0.2">
      <c r="A286" s="639"/>
      <c r="B286" s="634"/>
      <c r="C286" s="634"/>
      <c r="D286" s="634"/>
      <c r="E286" s="634"/>
      <c r="F286" s="634"/>
      <c r="G286" s="634"/>
      <c r="H286" s="634"/>
      <c r="I286" s="63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635"/>
      <c r="AC286" s="640"/>
      <c r="AD286" s="1"/>
    </row>
    <row r="287" spans="1:30" s="548" customFormat="1" x14ac:dyDescent="0.2">
      <c r="A287" s="639"/>
      <c r="B287" s="634"/>
      <c r="C287" s="634"/>
      <c r="D287" s="634"/>
      <c r="E287" s="634"/>
      <c r="F287" s="634"/>
      <c r="G287" s="634"/>
      <c r="H287" s="634"/>
      <c r="I287" s="63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635"/>
      <c r="AC287" s="640"/>
      <c r="AD287" s="1"/>
    </row>
    <row r="288" spans="1:30" x14ac:dyDescent="0.2">
      <c r="A288" s="639"/>
      <c r="B288" s="634"/>
      <c r="C288" s="634"/>
      <c r="D288" s="634"/>
      <c r="E288" s="634"/>
      <c r="F288" s="634"/>
      <c r="G288" s="634"/>
      <c r="H288" s="634"/>
      <c r="I288" s="634"/>
      <c r="J288" s="1"/>
      <c r="K288" s="1"/>
      <c r="L288" s="1"/>
      <c r="M288" s="1"/>
      <c r="N288" s="1"/>
      <c r="O288" s="1"/>
      <c r="P288" s="1"/>
      <c r="Q288" s="1"/>
      <c r="U288" s="1"/>
      <c r="V288" s="1"/>
      <c r="W288" s="1"/>
      <c r="X288" s="1"/>
      <c r="Z288" s="635"/>
      <c r="AA288" s="548"/>
      <c r="AB288" s="548"/>
      <c r="AC288" s="640"/>
    </row>
    <row r="289" spans="1:30" s="548" customFormat="1" x14ac:dyDescent="0.2">
      <c r="A289" s="639"/>
      <c r="B289" s="634"/>
      <c r="C289" s="634"/>
      <c r="D289" s="634"/>
      <c r="E289" s="634"/>
      <c r="F289" s="634"/>
      <c r="G289" s="634"/>
      <c r="H289" s="634"/>
      <c r="I289" s="63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635"/>
      <c r="AA289" s="1"/>
      <c r="AB289" s="1"/>
      <c r="AC289" s="6"/>
      <c r="AD289" s="1"/>
    </row>
    <row r="290" spans="1:30" s="548" customFormat="1" x14ac:dyDescent="0.2">
      <c r="A290" s="639"/>
      <c r="B290" s="634"/>
      <c r="C290" s="634"/>
      <c r="D290" s="634"/>
      <c r="E290" s="634"/>
      <c r="F290" s="634"/>
      <c r="G290" s="634"/>
      <c r="H290" s="634"/>
      <c r="I290" s="63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635"/>
      <c r="AC290" s="640"/>
      <c r="AD290" s="1"/>
    </row>
    <row r="291" spans="1:30" x14ac:dyDescent="0.2">
      <c r="A291" s="639"/>
      <c r="B291" s="634"/>
      <c r="C291" s="634"/>
      <c r="D291" s="634"/>
      <c r="E291" s="634"/>
      <c r="F291" s="634"/>
      <c r="G291" s="634"/>
      <c r="H291" s="634"/>
      <c r="I291" s="634"/>
      <c r="J291" s="1"/>
      <c r="K291" s="1"/>
      <c r="L291" s="1"/>
      <c r="M291" s="1"/>
      <c r="N291" s="1"/>
      <c r="O291" s="1"/>
      <c r="P291" s="1"/>
      <c r="Q291" s="1"/>
      <c r="U291" s="1"/>
      <c r="V291" s="1"/>
      <c r="W291" s="1"/>
      <c r="X291" s="1"/>
      <c r="Z291" s="635"/>
      <c r="AA291" s="548"/>
      <c r="AB291" s="548"/>
      <c r="AC291" s="640"/>
    </row>
    <row r="292" spans="1:30" x14ac:dyDescent="0.2">
      <c r="A292" s="633"/>
      <c r="B292" s="634"/>
      <c r="C292" s="634"/>
      <c r="D292" s="634"/>
      <c r="E292" s="634"/>
      <c r="F292" s="634"/>
      <c r="G292" s="634"/>
      <c r="H292" s="634"/>
      <c r="I292" s="634"/>
      <c r="J292" s="1"/>
      <c r="K292" s="1"/>
      <c r="L292" s="1"/>
      <c r="M292" s="1"/>
      <c r="N292" s="1"/>
      <c r="O292" s="1"/>
      <c r="P292" s="1"/>
      <c r="Q292" s="1"/>
      <c r="U292" s="1"/>
      <c r="V292" s="1"/>
      <c r="W292" s="1"/>
      <c r="X292" s="1"/>
      <c r="Z292" s="635"/>
    </row>
    <row r="293" spans="1:30" x14ac:dyDescent="0.2">
      <c r="A293" s="639"/>
      <c r="B293" s="634"/>
      <c r="C293" s="634"/>
      <c r="D293" s="634"/>
      <c r="E293" s="634"/>
      <c r="F293" s="634"/>
      <c r="G293" s="634"/>
      <c r="H293" s="634"/>
      <c r="I293" s="634"/>
      <c r="J293" s="1"/>
      <c r="K293" s="1"/>
      <c r="L293" s="1"/>
      <c r="M293" s="1"/>
      <c r="N293" s="1"/>
      <c r="O293" s="1"/>
      <c r="P293" s="1"/>
      <c r="Q293" s="1"/>
      <c r="U293" s="1"/>
      <c r="V293" s="1"/>
      <c r="W293" s="1"/>
      <c r="X293" s="1"/>
      <c r="Z293" s="635"/>
      <c r="AA293" s="548"/>
      <c r="AB293" s="548"/>
      <c r="AC293" s="640"/>
    </row>
    <row r="294" spans="1:30" s="548" customFormat="1" x14ac:dyDescent="0.2">
      <c r="A294" s="639"/>
      <c r="B294" s="634"/>
      <c r="C294" s="634"/>
      <c r="D294" s="634"/>
      <c r="E294" s="634"/>
      <c r="F294" s="634"/>
      <c r="G294" s="634"/>
      <c r="H294" s="634"/>
      <c r="I294" s="63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635"/>
      <c r="AC294" s="640"/>
      <c r="AD294" s="1"/>
    </row>
    <row r="295" spans="1:30" s="548" customFormat="1" x14ac:dyDescent="0.2">
      <c r="A295" s="639"/>
      <c r="B295" s="634"/>
      <c r="C295" s="634"/>
      <c r="D295" s="634"/>
      <c r="E295" s="634"/>
      <c r="F295" s="634"/>
      <c r="G295" s="634"/>
      <c r="H295" s="634"/>
      <c r="I295" s="63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635"/>
      <c r="AA295" s="1"/>
      <c r="AB295" s="1"/>
      <c r="AC295" s="6"/>
      <c r="AD295" s="1"/>
    </row>
    <row r="296" spans="1:30" s="548" customFormat="1" x14ac:dyDescent="0.2">
      <c r="A296" s="639"/>
      <c r="B296" s="634"/>
      <c r="C296" s="634"/>
      <c r="D296" s="634"/>
      <c r="E296" s="634"/>
      <c r="F296" s="634"/>
      <c r="G296" s="634"/>
      <c r="H296" s="634"/>
      <c r="I296" s="63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635"/>
      <c r="AA296" s="1"/>
      <c r="AB296" s="1"/>
      <c r="AC296" s="6"/>
      <c r="AD296" s="1"/>
    </row>
    <row r="297" spans="1:30" s="548" customFormat="1" x14ac:dyDescent="0.2">
      <c r="A297" s="639"/>
      <c r="B297" s="634"/>
      <c r="C297" s="634"/>
      <c r="D297" s="634"/>
      <c r="E297" s="634"/>
      <c r="F297" s="634"/>
      <c r="G297" s="634"/>
      <c r="H297" s="634"/>
      <c r="I297" s="63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635"/>
      <c r="AA297" s="1"/>
      <c r="AB297" s="1"/>
      <c r="AC297" s="6"/>
      <c r="AD297" s="1"/>
    </row>
    <row r="298" spans="1:30" s="548" customFormat="1" x14ac:dyDescent="0.2">
      <c r="A298" s="639"/>
      <c r="B298" s="634"/>
      <c r="C298" s="634"/>
      <c r="D298" s="634"/>
      <c r="E298" s="634"/>
      <c r="F298" s="634"/>
      <c r="G298" s="634"/>
      <c r="H298" s="634"/>
      <c r="I298" s="63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635"/>
      <c r="AC298" s="640"/>
      <c r="AD298" s="1"/>
    </row>
    <row r="299" spans="1:30" s="548" customFormat="1" x14ac:dyDescent="0.2">
      <c r="A299" s="633"/>
      <c r="B299" s="634"/>
      <c r="C299" s="634"/>
      <c r="D299" s="634"/>
      <c r="E299" s="634"/>
      <c r="F299" s="634"/>
      <c r="G299" s="634"/>
      <c r="H299" s="634"/>
      <c r="I299" s="63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635"/>
      <c r="AC299" s="640"/>
      <c r="AD299" s="1"/>
    </row>
    <row r="300" spans="1:30" x14ac:dyDescent="0.2">
      <c r="A300" s="633"/>
      <c r="B300" s="634"/>
      <c r="C300" s="634"/>
      <c r="D300" s="634"/>
      <c r="E300" s="634"/>
      <c r="F300" s="634"/>
      <c r="G300" s="634"/>
      <c r="H300" s="634"/>
      <c r="I300" s="634"/>
      <c r="J300" s="1"/>
      <c r="K300" s="1"/>
      <c r="L300" s="1"/>
      <c r="M300" s="1"/>
      <c r="N300" s="1"/>
      <c r="O300" s="1"/>
      <c r="P300" s="1"/>
      <c r="Q300" s="1"/>
      <c r="U300" s="1"/>
      <c r="V300" s="1"/>
      <c r="W300" s="1"/>
      <c r="X300" s="1"/>
      <c r="Z300" s="635"/>
      <c r="AA300" s="548"/>
      <c r="AB300" s="548"/>
      <c r="AC300" s="640"/>
    </row>
    <row r="301" spans="1:30" s="548" customFormat="1" x14ac:dyDescent="0.2">
      <c r="A301" s="633"/>
      <c r="B301" s="634"/>
      <c r="C301" s="634"/>
      <c r="D301" s="634"/>
      <c r="E301" s="634"/>
      <c r="F301" s="634"/>
      <c r="G301" s="634"/>
      <c r="H301" s="634"/>
      <c r="I301" s="63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635"/>
      <c r="AC301" s="640"/>
      <c r="AD301" s="1"/>
    </row>
    <row r="302" spans="1:30" s="548" customFormat="1" x14ac:dyDescent="0.2">
      <c r="A302" s="633"/>
      <c r="B302" s="634"/>
      <c r="C302" s="634"/>
      <c r="D302" s="634"/>
      <c r="E302" s="634"/>
      <c r="F302" s="634"/>
      <c r="G302" s="634"/>
      <c r="H302" s="634"/>
      <c r="I302" s="63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635"/>
      <c r="AC302" s="640"/>
      <c r="AD302" s="1"/>
    </row>
    <row r="303" spans="1:30" s="548" customFormat="1" x14ac:dyDescent="0.2">
      <c r="A303" s="633"/>
      <c r="B303" s="634"/>
      <c r="C303" s="634"/>
      <c r="D303" s="634"/>
      <c r="E303" s="634"/>
      <c r="F303" s="634"/>
      <c r="G303" s="634"/>
      <c r="H303" s="634"/>
      <c r="I303" s="63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635"/>
      <c r="AC303" s="640"/>
      <c r="AD303" s="1"/>
    </row>
    <row r="304" spans="1:30" s="548" customFormat="1" x14ac:dyDescent="0.2">
      <c r="A304" s="633"/>
      <c r="B304" s="634"/>
      <c r="C304" s="634"/>
      <c r="D304" s="634"/>
      <c r="E304" s="634"/>
      <c r="F304" s="634"/>
      <c r="G304" s="634"/>
      <c r="H304" s="634"/>
      <c r="I304" s="63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635"/>
      <c r="AA304" s="1"/>
      <c r="AB304" s="1"/>
      <c r="AC304" s="6"/>
      <c r="AD304" s="1"/>
    </row>
    <row r="305" spans="1:30" s="548" customFormat="1" x14ac:dyDescent="0.2">
      <c r="A305" s="633"/>
      <c r="B305" s="634"/>
      <c r="C305" s="634"/>
      <c r="D305" s="634"/>
      <c r="E305" s="634"/>
      <c r="F305" s="634"/>
      <c r="G305" s="634"/>
      <c r="H305" s="634"/>
      <c r="I305" s="63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635"/>
      <c r="AC305" s="640"/>
      <c r="AD305" s="1"/>
    </row>
    <row r="306" spans="1:30" s="548" customFormat="1" x14ac:dyDescent="0.2">
      <c r="A306" s="633"/>
      <c r="B306" s="634"/>
      <c r="C306" s="634"/>
      <c r="D306" s="634"/>
      <c r="E306" s="634"/>
      <c r="F306" s="634"/>
      <c r="G306" s="634"/>
      <c r="H306" s="634"/>
      <c r="I306" s="63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635"/>
      <c r="AC306" s="640"/>
      <c r="AD306" s="1"/>
    </row>
    <row r="307" spans="1:30" x14ac:dyDescent="0.2">
      <c r="A307" s="633"/>
      <c r="B307" s="634"/>
      <c r="C307" s="634"/>
      <c r="D307" s="634"/>
      <c r="E307" s="634"/>
      <c r="F307" s="634"/>
      <c r="G307" s="634"/>
      <c r="H307" s="634"/>
      <c r="I307" s="634"/>
      <c r="J307" s="1"/>
      <c r="K307" s="1"/>
      <c r="L307" s="1"/>
      <c r="M307" s="1"/>
      <c r="N307" s="1"/>
      <c r="O307" s="1"/>
      <c r="P307" s="1"/>
      <c r="Q307" s="1"/>
      <c r="U307" s="1"/>
      <c r="V307" s="1"/>
      <c r="W307" s="1"/>
      <c r="X307" s="1"/>
      <c r="Z307" s="635"/>
      <c r="AA307" s="548"/>
      <c r="AB307" s="548"/>
      <c r="AC307" s="640"/>
    </row>
    <row r="308" spans="1:30" x14ac:dyDescent="0.2">
      <c r="A308" s="633"/>
      <c r="B308" s="634"/>
      <c r="C308" s="634"/>
      <c r="D308" s="634"/>
      <c r="E308" s="634"/>
      <c r="F308" s="634"/>
      <c r="G308" s="634"/>
      <c r="H308" s="634"/>
      <c r="I308" s="634"/>
      <c r="J308" s="1"/>
      <c r="K308" s="1"/>
      <c r="L308" s="1"/>
      <c r="M308" s="1"/>
      <c r="N308" s="1"/>
      <c r="O308" s="1"/>
      <c r="P308" s="1"/>
      <c r="Q308" s="1"/>
      <c r="U308" s="1"/>
      <c r="V308" s="1"/>
      <c r="W308" s="1"/>
      <c r="X308" s="1"/>
      <c r="Z308" s="635"/>
      <c r="AA308" s="548"/>
      <c r="AB308" s="548"/>
      <c r="AC308" s="640"/>
    </row>
    <row r="309" spans="1:30" x14ac:dyDescent="0.2">
      <c r="A309" s="633"/>
      <c r="B309" s="634"/>
      <c r="C309" s="634"/>
      <c r="D309" s="634"/>
      <c r="E309" s="634"/>
      <c r="F309" s="634"/>
      <c r="G309" s="634"/>
      <c r="H309" s="634"/>
      <c r="I309" s="634"/>
      <c r="J309" s="1"/>
      <c r="K309" s="1"/>
      <c r="L309" s="1"/>
      <c r="M309" s="1"/>
      <c r="N309" s="1"/>
      <c r="O309" s="1"/>
      <c r="P309" s="1"/>
      <c r="Q309" s="1"/>
      <c r="U309" s="1"/>
      <c r="V309" s="1"/>
      <c r="W309" s="1"/>
      <c r="X309" s="1"/>
      <c r="Z309" s="635"/>
      <c r="AA309" s="548"/>
      <c r="AB309" s="548"/>
      <c r="AC309" s="640"/>
    </row>
    <row r="310" spans="1:30" x14ac:dyDescent="0.2">
      <c r="A310" s="633"/>
      <c r="B310" s="634"/>
      <c r="C310" s="634"/>
      <c r="D310" s="634"/>
      <c r="E310" s="634"/>
      <c r="F310" s="634"/>
      <c r="G310" s="634"/>
      <c r="H310" s="634"/>
      <c r="I310" s="634"/>
      <c r="J310" s="1"/>
      <c r="K310" s="1"/>
      <c r="L310" s="1"/>
      <c r="M310" s="1"/>
      <c r="N310" s="1"/>
      <c r="O310" s="1"/>
      <c r="P310" s="1"/>
      <c r="Q310" s="1"/>
      <c r="U310" s="1"/>
      <c r="V310" s="1"/>
      <c r="W310" s="1"/>
      <c r="X310" s="1"/>
      <c r="Z310" s="635"/>
      <c r="AA310" s="548"/>
      <c r="AB310" s="548"/>
      <c r="AC310" s="640"/>
    </row>
    <row r="311" spans="1:30" x14ac:dyDescent="0.2">
      <c r="A311" s="633"/>
      <c r="B311" s="634"/>
      <c r="C311" s="634"/>
      <c r="D311" s="634"/>
      <c r="E311" s="634"/>
      <c r="F311" s="634"/>
      <c r="G311" s="634"/>
      <c r="H311" s="634"/>
      <c r="I311" s="634"/>
      <c r="J311" s="1"/>
      <c r="K311" s="1"/>
      <c r="L311" s="1"/>
      <c r="M311" s="1"/>
      <c r="N311" s="1"/>
      <c r="O311" s="1"/>
      <c r="P311" s="1"/>
      <c r="Q311" s="1"/>
      <c r="U311" s="1"/>
      <c r="V311" s="1"/>
      <c r="W311" s="1"/>
      <c r="X311" s="1"/>
      <c r="Z311" s="635"/>
    </row>
    <row r="312" spans="1:30" x14ac:dyDescent="0.2">
      <c r="A312" s="633"/>
      <c r="B312" s="634"/>
      <c r="C312" s="634"/>
      <c r="D312" s="634"/>
      <c r="E312" s="634"/>
      <c r="F312" s="634"/>
      <c r="G312" s="634"/>
      <c r="H312" s="634"/>
      <c r="I312" s="634"/>
      <c r="J312" s="1"/>
      <c r="K312" s="1"/>
      <c r="L312" s="1"/>
      <c r="M312" s="1"/>
      <c r="N312" s="1"/>
      <c r="O312" s="1"/>
      <c r="P312" s="1"/>
      <c r="Q312" s="1"/>
      <c r="U312" s="1"/>
      <c r="V312" s="1"/>
      <c r="W312" s="1"/>
      <c r="X312" s="1"/>
      <c r="Z312" s="635"/>
    </row>
    <row r="313" spans="1:30" x14ac:dyDescent="0.2">
      <c r="A313" s="633"/>
      <c r="B313" s="634"/>
      <c r="C313" s="634"/>
      <c r="D313" s="634"/>
      <c r="E313" s="634"/>
      <c r="F313" s="634"/>
      <c r="G313" s="634"/>
      <c r="H313" s="634"/>
      <c r="I313" s="634"/>
      <c r="J313" s="1"/>
      <c r="K313" s="1"/>
      <c r="L313" s="1"/>
      <c r="M313" s="1"/>
      <c r="N313" s="1"/>
      <c r="O313" s="1"/>
      <c r="P313" s="1"/>
      <c r="Q313" s="1"/>
      <c r="U313" s="1"/>
      <c r="V313" s="1"/>
      <c r="W313" s="1"/>
      <c r="X313" s="1"/>
      <c r="Z313" s="635"/>
    </row>
    <row r="314" spans="1:30" x14ac:dyDescent="0.2">
      <c r="A314" s="633"/>
      <c r="B314" s="634"/>
      <c r="C314" s="634"/>
      <c r="D314" s="634"/>
      <c r="E314" s="634"/>
      <c r="F314" s="634"/>
      <c r="G314" s="634"/>
      <c r="H314" s="634"/>
      <c r="I314" s="634"/>
      <c r="J314" s="1"/>
      <c r="K314" s="1"/>
      <c r="L314" s="1"/>
      <c r="M314" s="1"/>
      <c r="N314" s="1"/>
      <c r="O314" s="1"/>
      <c r="P314" s="1"/>
      <c r="Q314" s="1"/>
      <c r="U314" s="1"/>
      <c r="V314" s="1"/>
      <c r="W314" s="1"/>
      <c r="X314" s="1"/>
      <c r="Z314" s="635"/>
    </row>
    <row r="315" spans="1:30" x14ac:dyDescent="0.2">
      <c r="A315" s="633"/>
      <c r="B315" s="634"/>
      <c r="C315" s="634"/>
      <c r="D315" s="634"/>
      <c r="E315" s="634"/>
      <c r="F315" s="634"/>
      <c r="G315" s="634"/>
      <c r="H315" s="634"/>
      <c r="I315" s="634"/>
      <c r="J315" s="1"/>
      <c r="K315" s="1"/>
      <c r="L315" s="1"/>
      <c r="M315" s="1"/>
      <c r="N315" s="1"/>
      <c r="O315" s="1"/>
      <c r="P315" s="1"/>
      <c r="Q315" s="1"/>
      <c r="U315" s="1"/>
      <c r="V315" s="1"/>
      <c r="W315" s="1"/>
      <c r="X315" s="1"/>
      <c r="Z315" s="635"/>
    </row>
    <row r="316" spans="1:30" x14ac:dyDescent="0.2">
      <c r="A316" s="633"/>
      <c r="B316" s="634"/>
      <c r="C316" s="634"/>
      <c r="D316" s="634"/>
      <c r="E316" s="634"/>
      <c r="F316" s="634"/>
      <c r="G316" s="634"/>
      <c r="H316" s="634"/>
      <c r="I316" s="634"/>
      <c r="J316" s="1"/>
      <c r="K316" s="1"/>
      <c r="L316" s="1"/>
      <c r="M316" s="1"/>
      <c r="N316" s="1"/>
      <c r="O316" s="1"/>
      <c r="P316" s="1"/>
      <c r="Q316" s="1"/>
      <c r="U316" s="1"/>
      <c r="V316" s="1"/>
      <c r="W316" s="1"/>
      <c r="X316" s="1"/>
      <c r="Z316" s="635"/>
    </row>
    <row r="317" spans="1:30" x14ac:dyDescent="0.2">
      <c r="A317" s="633"/>
      <c r="B317" s="634"/>
      <c r="C317" s="634"/>
      <c r="D317" s="634"/>
      <c r="E317" s="634"/>
      <c r="F317" s="634"/>
      <c r="G317" s="634"/>
      <c r="H317" s="634"/>
      <c r="I317" s="634"/>
      <c r="J317" s="1"/>
      <c r="K317" s="1"/>
      <c r="L317" s="1"/>
      <c r="M317" s="1"/>
      <c r="N317" s="1"/>
      <c r="O317" s="1"/>
      <c r="P317" s="1"/>
      <c r="Q317" s="1"/>
      <c r="U317" s="1"/>
      <c r="V317" s="1"/>
      <c r="W317" s="1"/>
      <c r="X317" s="1"/>
      <c r="Z317" s="635"/>
    </row>
    <row r="318" spans="1:30" x14ac:dyDescent="0.2">
      <c r="A318" s="633"/>
      <c r="B318" s="634"/>
      <c r="C318" s="634"/>
      <c r="D318" s="634"/>
      <c r="E318" s="634"/>
      <c r="F318" s="634"/>
      <c r="G318" s="634"/>
      <c r="H318" s="634"/>
      <c r="I318" s="634"/>
      <c r="J318" s="1"/>
      <c r="K318" s="1"/>
      <c r="L318" s="1"/>
      <c r="M318" s="1"/>
      <c r="N318" s="1"/>
      <c r="O318" s="1"/>
      <c r="P318" s="1"/>
      <c r="Q318" s="1"/>
      <c r="U318" s="1"/>
      <c r="V318" s="1"/>
      <c r="W318" s="1"/>
      <c r="X318" s="1"/>
      <c r="Z318" s="635"/>
    </row>
    <row r="319" spans="1:30" x14ac:dyDescent="0.2">
      <c r="A319" s="633"/>
      <c r="B319" s="634"/>
      <c r="C319" s="634"/>
      <c r="D319" s="634"/>
      <c r="E319" s="634"/>
      <c r="F319" s="634"/>
      <c r="G319" s="634"/>
      <c r="H319" s="634"/>
      <c r="I319" s="634"/>
      <c r="J319" s="1"/>
      <c r="K319" s="1"/>
      <c r="L319" s="1"/>
      <c r="M319" s="1"/>
      <c r="N319" s="1"/>
      <c r="O319" s="1"/>
      <c r="P319" s="1"/>
      <c r="Q319" s="1"/>
      <c r="U319" s="1"/>
      <c r="V319" s="1"/>
      <c r="W319" s="1"/>
      <c r="X319" s="1"/>
      <c r="Z319" s="635"/>
    </row>
    <row r="320" spans="1:30" x14ac:dyDescent="0.2">
      <c r="A320" s="633"/>
      <c r="B320" s="634"/>
      <c r="C320" s="634"/>
      <c r="D320" s="634"/>
      <c r="E320" s="634"/>
      <c r="F320" s="634"/>
      <c r="G320" s="634"/>
      <c r="H320" s="634"/>
      <c r="I320" s="634"/>
      <c r="J320" s="1"/>
      <c r="K320" s="1"/>
      <c r="L320" s="1"/>
      <c r="M320" s="1"/>
      <c r="N320" s="1"/>
      <c r="O320" s="1"/>
      <c r="P320" s="1"/>
      <c r="Q320" s="1"/>
      <c r="U320" s="1"/>
      <c r="V320" s="1"/>
      <c r="W320" s="1"/>
      <c r="X320" s="1"/>
      <c r="Z320" s="635"/>
    </row>
    <row r="321" spans="1:26" x14ac:dyDescent="0.2">
      <c r="A321" s="633"/>
      <c r="B321" s="634"/>
      <c r="C321" s="634"/>
      <c r="D321" s="634"/>
      <c r="E321" s="634"/>
      <c r="F321" s="634"/>
      <c r="G321" s="634"/>
      <c r="H321" s="634"/>
      <c r="I321" s="634"/>
      <c r="J321" s="1"/>
      <c r="K321" s="1"/>
      <c r="L321" s="1"/>
      <c r="M321" s="1"/>
      <c r="N321" s="1"/>
      <c r="O321" s="1"/>
      <c r="P321" s="1"/>
      <c r="Q321" s="1"/>
      <c r="U321" s="1"/>
      <c r="V321" s="1"/>
      <c r="W321" s="1"/>
      <c r="X321" s="1"/>
      <c r="Z321" s="635"/>
    </row>
    <row r="322" spans="1:26" x14ac:dyDescent="0.2">
      <c r="A322" s="633"/>
      <c r="B322" s="634"/>
      <c r="C322" s="634"/>
      <c r="D322" s="634"/>
      <c r="E322" s="634"/>
      <c r="F322" s="634"/>
      <c r="G322" s="634"/>
      <c r="H322" s="634"/>
      <c r="I322" s="634"/>
      <c r="J322" s="1"/>
      <c r="K322" s="1"/>
      <c r="L322" s="1"/>
      <c r="M322" s="1"/>
      <c r="N322" s="1"/>
      <c r="O322" s="1"/>
      <c r="P322" s="1"/>
      <c r="Q322" s="1"/>
      <c r="U322" s="1"/>
      <c r="V322" s="1"/>
      <c r="W322" s="1"/>
      <c r="X322" s="1"/>
      <c r="Z322" s="635"/>
    </row>
    <row r="323" spans="1:26" x14ac:dyDescent="0.2">
      <c r="A323" s="633"/>
      <c r="B323" s="634"/>
      <c r="C323" s="634"/>
      <c r="D323" s="634"/>
      <c r="E323" s="634"/>
      <c r="F323" s="634"/>
      <c r="G323" s="634"/>
      <c r="H323" s="634"/>
      <c r="I323" s="634"/>
      <c r="J323" s="1"/>
      <c r="K323" s="1"/>
      <c r="L323" s="1"/>
      <c r="M323" s="1"/>
      <c r="N323" s="1"/>
      <c r="O323" s="1"/>
      <c r="P323" s="1"/>
      <c r="Q323" s="1"/>
      <c r="U323" s="1"/>
      <c r="V323" s="1"/>
      <c r="W323" s="1"/>
      <c r="X323" s="1"/>
      <c r="Z323" s="635"/>
    </row>
    <row r="324" spans="1:26" x14ac:dyDescent="0.2">
      <c r="A324" s="633"/>
      <c r="B324" s="634"/>
      <c r="C324" s="634"/>
      <c r="D324" s="634"/>
      <c r="E324" s="634"/>
      <c r="F324" s="634"/>
      <c r="G324" s="634"/>
      <c r="H324" s="634"/>
      <c r="I324" s="634"/>
      <c r="J324" s="1"/>
      <c r="K324" s="1"/>
      <c r="L324" s="1"/>
      <c r="M324" s="1"/>
      <c r="N324" s="1"/>
      <c r="O324" s="1"/>
      <c r="P324" s="1"/>
      <c r="Q324" s="1"/>
      <c r="U324" s="1"/>
      <c r="V324" s="1"/>
      <c r="W324" s="1"/>
      <c r="X324" s="1"/>
      <c r="Z324" s="635"/>
    </row>
    <row r="325" spans="1:26" x14ac:dyDescent="0.2">
      <c r="A325" s="633"/>
      <c r="B325" s="634"/>
      <c r="C325" s="634"/>
      <c r="D325" s="634"/>
      <c r="E325" s="634"/>
      <c r="F325" s="634"/>
      <c r="G325" s="634"/>
      <c r="H325" s="634"/>
      <c r="I325" s="634"/>
      <c r="J325" s="1"/>
      <c r="K325" s="1"/>
      <c r="L325" s="1"/>
      <c r="M325" s="1"/>
      <c r="N325" s="1"/>
      <c r="O325" s="1"/>
      <c r="P325" s="1"/>
      <c r="Q325" s="1"/>
      <c r="U325" s="1"/>
      <c r="V325" s="1"/>
      <c r="W325" s="1"/>
      <c r="X325" s="1"/>
      <c r="Z325" s="635"/>
    </row>
    <row r="326" spans="1:26" x14ac:dyDescent="0.2">
      <c r="A326" s="633"/>
      <c r="B326" s="634"/>
      <c r="C326" s="634"/>
      <c r="D326" s="634"/>
      <c r="E326" s="634"/>
      <c r="F326" s="634"/>
      <c r="G326" s="634"/>
      <c r="H326" s="634"/>
      <c r="I326" s="634"/>
      <c r="J326" s="1"/>
      <c r="K326" s="1"/>
      <c r="L326" s="1"/>
      <c r="M326" s="1"/>
      <c r="N326" s="1"/>
      <c r="O326" s="1"/>
      <c r="P326" s="1"/>
      <c r="Q326" s="1"/>
      <c r="U326" s="1"/>
      <c r="V326" s="1"/>
      <c r="W326" s="1"/>
      <c r="X326" s="1"/>
      <c r="Z326" s="635"/>
    </row>
    <row r="327" spans="1:26" x14ac:dyDescent="0.2">
      <c r="A327" s="633"/>
      <c r="B327" s="634"/>
      <c r="C327" s="634"/>
      <c r="D327" s="634"/>
      <c r="E327" s="634"/>
      <c r="F327" s="634"/>
      <c r="G327" s="634"/>
      <c r="H327" s="634"/>
      <c r="I327" s="634"/>
      <c r="J327" s="1"/>
      <c r="K327" s="1"/>
      <c r="L327" s="1"/>
      <c r="M327" s="1"/>
      <c r="N327" s="1"/>
      <c r="O327" s="1"/>
      <c r="P327" s="1"/>
      <c r="Q327" s="1"/>
      <c r="U327" s="1"/>
      <c r="V327" s="1"/>
      <c r="W327" s="1"/>
      <c r="X327" s="1"/>
      <c r="Z327" s="635"/>
    </row>
    <row r="328" spans="1:26" x14ac:dyDescent="0.2">
      <c r="A328" s="633"/>
      <c r="B328" s="634"/>
      <c r="C328" s="634"/>
      <c r="D328" s="634"/>
      <c r="E328" s="634"/>
      <c r="F328" s="634"/>
      <c r="G328" s="634"/>
      <c r="H328" s="634"/>
      <c r="I328" s="634"/>
      <c r="J328" s="1"/>
      <c r="K328" s="1"/>
      <c r="L328" s="1"/>
      <c r="M328" s="1"/>
      <c r="N328" s="1"/>
      <c r="O328" s="1"/>
      <c r="P328" s="1"/>
      <c r="Q328" s="1"/>
      <c r="U328" s="1"/>
      <c r="V328" s="1"/>
      <c r="W328" s="1"/>
      <c r="X328" s="1"/>
      <c r="Z328" s="635"/>
    </row>
    <row r="329" spans="1:26" x14ac:dyDescent="0.2">
      <c r="A329" s="633"/>
      <c r="B329" s="634"/>
      <c r="C329" s="634"/>
      <c r="D329" s="634"/>
      <c r="E329" s="634"/>
      <c r="F329" s="634"/>
      <c r="G329" s="634"/>
      <c r="H329" s="634"/>
      <c r="I329" s="634"/>
      <c r="J329" s="1"/>
      <c r="K329" s="1"/>
      <c r="L329" s="1"/>
      <c r="M329" s="1"/>
      <c r="N329" s="1"/>
      <c r="O329" s="1"/>
      <c r="P329" s="1"/>
      <c r="Q329" s="1"/>
      <c r="U329" s="1"/>
      <c r="V329" s="1"/>
      <c r="W329" s="1"/>
      <c r="X329" s="1"/>
      <c r="Z329" s="635"/>
    </row>
    <row r="330" spans="1:26" x14ac:dyDescent="0.2">
      <c r="A330" s="633"/>
      <c r="B330" s="634"/>
      <c r="C330" s="634"/>
      <c r="D330" s="634"/>
      <c r="E330" s="634"/>
      <c r="F330" s="634"/>
      <c r="G330" s="634"/>
      <c r="H330" s="634"/>
      <c r="I330" s="634"/>
      <c r="J330" s="1"/>
      <c r="K330" s="1"/>
      <c r="L330" s="1"/>
      <c r="M330" s="1"/>
      <c r="N330" s="1"/>
      <c r="O330" s="1"/>
      <c r="P330" s="1"/>
      <c r="Q330" s="1"/>
      <c r="U330" s="1"/>
      <c r="V330" s="1"/>
      <c r="W330" s="1"/>
      <c r="X330" s="1"/>
      <c r="Z330" s="635"/>
    </row>
    <row r="331" spans="1:26" x14ac:dyDescent="0.2">
      <c r="A331" s="633"/>
      <c r="B331" s="634"/>
      <c r="C331" s="634"/>
      <c r="D331" s="634"/>
      <c r="E331" s="634"/>
      <c r="F331" s="634"/>
      <c r="G331" s="634"/>
      <c r="H331" s="634"/>
      <c r="I331" s="634"/>
      <c r="J331" s="1"/>
      <c r="K331" s="1"/>
      <c r="L331" s="1"/>
      <c r="M331" s="1"/>
      <c r="N331" s="1"/>
      <c r="O331" s="1"/>
      <c r="P331" s="1"/>
      <c r="Q331" s="1"/>
      <c r="U331" s="1"/>
      <c r="V331" s="1"/>
      <c r="W331" s="1"/>
      <c r="X331" s="1"/>
      <c r="Z331" s="635"/>
    </row>
    <row r="332" spans="1:26" x14ac:dyDescent="0.2">
      <c r="A332" s="633"/>
      <c r="B332" s="634"/>
      <c r="C332" s="634"/>
      <c r="D332" s="634"/>
      <c r="E332" s="634"/>
      <c r="F332" s="634"/>
      <c r="G332" s="634"/>
      <c r="H332" s="634"/>
      <c r="I332" s="634"/>
      <c r="J332" s="1"/>
      <c r="K332" s="1"/>
      <c r="L332" s="1"/>
      <c r="M332" s="1"/>
      <c r="N332" s="1"/>
      <c r="O332" s="1"/>
      <c r="P332" s="1"/>
      <c r="Q332" s="1"/>
      <c r="U332" s="1"/>
      <c r="V332" s="1"/>
      <c r="W332" s="1"/>
      <c r="X332" s="1"/>
      <c r="Z332" s="635"/>
    </row>
    <row r="333" spans="1:26" x14ac:dyDescent="0.2">
      <c r="A333" s="633"/>
      <c r="B333" s="634"/>
      <c r="C333" s="634"/>
      <c r="D333" s="634"/>
      <c r="E333" s="634"/>
      <c r="F333" s="634"/>
      <c r="G333" s="634"/>
      <c r="H333" s="634"/>
      <c r="I333" s="634"/>
      <c r="J333" s="1"/>
      <c r="K333" s="1"/>
      <c r="L333" s="1"/>
      <c r="M333" s="1"/>
      <c r="N333" s="1"/>
      <c r="O333" s="1"/>
      <c r="P333" s="1"/>
      <c r="Q333" s="1"/>
      <c r="U333" s="1"/>
      <c r="V333" s="1"/>
      <c r="W333" s="1"/>
      <c r="X333" s="1"/>
      <c r="Z333" s="635"/>
    </row>
    <row r="334" spans="1:26" x14ac:dyDescent="0.2">
      <c r="A334" s="633"/>
      <c r="B334" s="634"/>
      <c r="C334" s="634"/>
      <c r="D334" s="634"/>
      <c r="E334" s="634"/>
      <c r="F334" s="634"/>
      <c r="G334" s="634"/>
      <c r="H334" s="634"/>
      <c r="I334" s="634"/>
      <c r="J334" s="1"/>
      <c r="K334" s="1"/>
      <c r="L334" s="1"/>
      <c r="M334" s="1"/>
      <c r="N334" s="1"/>
      <c r="O334" s="1"/>
      <c r="P334" s="1"/>
      <c r="Q334" s="1"/>
      <c r="U334" s="1"/>
      <c r="V334" s="1"/>
      <c r="W334" s="1"/>
      <c r="X334" s="1"/>
      <c r="Z334" s="635"/>
    </row>
    <row r="335" spans="1:26" x14ac:dyDescent="0.2">
      <c r="A335" s="633"/>
      <c r="B335" s="634"/>
      <c r="C335" s="634"/>
      <c r="D335" s="634"/>
      <c r="E335" s="634"/>
      <c r="F335" s="634"/>
      <c r="G335" s="634"/>
      <c r="H335" s="634"/>
      <c r="I335" s="634"/>
      <c r="J335" s="1"/>
      <c r="K335" s="1"/>
      <c r="L335" s="1"/>
      <c r="M335" s="1"/>
      <c r="N335" s="1"/>
      <c r="O335" s="1"/>
      <c r="P335" s="1"/>
      <c r="Q335" s="1"/>
      <c r="U335" s="1"/>
      <c r="V335" s="1"/>
      <c r="W335" s="1"/>
      <c r="X335" s="1"/>
      <c r="Z335" s="635"/>
    </row>
    <row r="336" spans="1:26" x14ac:dyDescent="0.2">
      <c r="A336" s="633"/>
      <c r="B336" s="634"/>
      <c r="C336" s="634"/>
      <c r="D336" s="634"/>
      <c r="E336" s="634"/>
      <c r="F336" s="634"/>
      <c r="G336" s="634"/>
      <c r="H336" s="634"/>
      <c r="I336" s="634"/>
      <c r="J336" s="1"/>
      <c r="K336" s="1"/>
      <c r="L336" s="1"/>
      <c r="M336" s="1"/>
      <c r="N336" s="1"/>
      <c r="O336" s="1"/>
      <c r="P336" s="1"/>
      <c r="Q336" s="1"/>
      <c r="U336" s="1"/>
      <c r="V336" s="1"/>
      <c r="W336" s="1"/>
      <c r="X336" s="1"/>
      <c r="Z336" s="635"/>
    </row>
    <row r="337" spans="1:26" x14ac:dyDescent="0.2">
      <c r="A337" s="633"/>
      <c r="B337" s="634"/>
      <c r="C337" s="634"/>
      <c r="D337" s="634"/>
      <c r="E337" s="634"/>
      <c r="F337" s="634"/>
      <c r="G337" s="634"/>
      <c r="H337" s="634"/>
      <c r="I337" s="634"/>
      <c r="J337" s="1"/>
      <c r="K337" s="1"/>
      <c r="L337" s="1"/>
      <c r="M337" s="1"/>
      <c r="N337" s="1"/>
      <c r="O337" s="1"/>
      <c r="P337" s="1"/>
      <c r="Q337" s="1"/>
      <c r="U337" s="1"/>
      <c r="V337" s="1"/>
      <c r="W337" s="1"/>
      <c r="X337" s="1"/>
      <c r="Z337" s="635"/>
    </row>
    <row r="338" spans="1:26" x14ac:dyDescent="0.2">
      <c r="A338" s="633"/>
      <c r="B338" s="634"/>
      <c r="C338" s="634"/>
      <c r="D338" s="634"/>
      <c r="E338" s="634"/>
      <c r="F338" s="634"/>
      <c r="G338" s="634"/>
      <c r="H338" s="634"/>
      <c r="I338" s="634"/>
      <c r="J338" s="1"/>
      <c r="K338" s="1"/>
      <c r="L338" s="1"/>
      <c r="M338" s="1"/>
      <c r="N338" s="1"/>
      <c r="O338" s="1"/>
      <c r="P338" s="1"/>
      <c r="Q338" s="1"/>
      <c r="U338" s="1"/>
      <c r="V338" s="1"/>
      <c r="W338" s="1"/>
      <c r="X338" s="1"/>
      <c r="Z338" s="635"/>
    </row>
    <row r="339" spans="1:26" x14ac:dyDescent="0.2">
      <c r="A339" s="633"/>
      <c r="B339" s="634"/>
      <c r="C339" s="634"/>
      <c r="D339" s="634"/>
      <c r="E339" s="634"/>
      <c r="F339" s="634"/>
      <c r="G339" s="634"/>
      <c r="H339" s="634"/>
      <c r="I339" s="634"/>
      <c r="J339" s="1"/>
      <c r="K339" s="1"/>
      <c r="L339" s="1"/>
      <c r="M339" s="1"/>
      <c r="N339" s="1"/>
      <c r="O339" s="1"/>
      <c r="P339" s="1"/>
      <c r="Q339" s="1"/>
      <c r="U339" s="1"/>
      <c r="V339" s="1"/>
      <c r="W339" s="1"/>
      <c r="X339" s="1"/>
      <c r="Z339" s="635"/>
    </row>
    <row r="340" spans="1:26" x14ac:dyDescent="0.2">
      <c r="A340" s="633"/>
      <c r="B340" s="634"/>
      <c r="C340" s="634"/>
      <c r="D340" s="634"/>
      <c r="E340" s="634"/>
      <c r="F340" s="634"/>
      <c r="G340" s="634"/>
      <c r="H340" s="634"/>
      <c r="I340" s="634"/>
      <c r="J340" s="1"/>
      <c r="K340" s="1"/>
      <c r="L340" s="1"/>
      <c r="M340" s="1"/>
      <c r="N340" s="1"/>
      <c r="O340" s="1"/>
      <c r="P340" s="1"/>
      <c r="Q340" s="1"/>
      <c r="U340" s="1"/>
      <c r="V340" s="1"/>
      <c r="W340" s="1"/>
      <c r="X340" s="1"/>
      <c r="Z340" s="635"/>
    </row>
    <row r="341" spans="1:26" x14ac:dyDescent="0.2">
      <c r="A341" s="633"/>
      <c r="B341" s="634"/>
      <c r="C341" s="634"/>
      <c r="D341" s="634"/>
      <c r="E341" s="634"/>
      <c r="F341" s="634"/>
      <c r="G341" s="634"/>
      <c r="H341" s="634"/>
      <c r="I341" s="634"/>
      <c r="J341" s="1"/>
      <c r="K341" s="1"/>
      <c r="L341" s="1"/>
      <c r="M341" s="1"/>
      <c r="N341" s="1"/>
      <c r="O341" s="1"/>
      <c r="P341" s="1"/>
      <c r="Q341" s="1"/>
      <c r="U341" s="1"/>
      <c r="V341" s="1"/>
      <c r="W341" s="1"/>
      <c r="X341" s="1"/>
      <c r="Z341" s="635"/>
    </row>
    <row r="342" spans="1:26" x14ac:dyDescent="0.2">
      <c r="A342" s="633"/>
      <c r="B342" s="634"/>
      <c r="C342" s="634"/>
      <c r="D342" s="634"/>
      <c r="E342" s="634"/>
      <c r="F342" s="634"/>
      <c r="G342" s="634"/>
      <c r="H342" s="634"/>
      <c r="I342" s="634"/>
      <c r="J342" s="1"/>
      <c r="K342" s="1"/>
      <c r="L342" s="1"/>
      <c r="M342" s="1"/>
      <c r="N342" s="1"/>
      <c r="O342" s="1"/>
      <c r="P342" s="1"/>
      <c r="Q342" s="1"/>
      <c r="U342" s="1"/>
      <c r="V342" s="1"/>
      <c r="W342" s="1"/>
      <c r="X342" s="1"/>
      <c r="Z342" s="635"/>
    </row>
    <row r="343" spans="1:26" x14ac:dyDescent="0.2">
      <c r="A343" s="633"/>
      <c r="B343" s="634"/>
      <c r="C343" s="634"/>
      <c r="D343" s="634"/>
      <c r="E343" s="634"/>
      <c r="F343" s="634"/>
      <c r="G343" s="634"/>
      <c r="H343" s="634"/>
      <c r="I343" s="634"/>
      <c r="J343" s="1"/>
      <c r="K343" s="1"/>
      <c r="L343" s="1"/>
      <c r="M343" s="1"/>
      <c r="N343" s="1"/>
      <c r="O343" s="1"/>
      <c r="P343" s="1"/>
      <c r="Q343" s="1"/>
      <c r="U343" s="1"/>
      <c r="V343" s="1"/>
      <c r="W343" s="1"/>
      <c r="X343" s="1"/>
      <c r="Z343" s="635"/>
    </row>
    <row r="344" spans="1:26" x14ac:dyDescent="0.2">
      <c r="A344" s="633"/>
      <c r="B344" s="634"/>
      <c r="C344" s="634"/>
      <c r="D344" s="634"/>
      <c r="E344" s="634"/>
      <c r="F344" s="634"/>
      <c r="G344" s="634"/>
      <c r="H344" s="634"/>
      <c r="I344" s="634"/>
      <c r="J344" s="1"/>
      <c r="K344" s="1"/>
      <c r="L344" s="1"/>
      <c r="M344" s="1"/>
      <c r="N344" s="1"/>
      <c r="O344" s="1"/>
      <c r="P344" s="1"/>
      <c r="Q344" s="1"/>
      <c r="U344" s="1"/>
      <c r="V344" s="1"/>
      <c r="W344" s="1"/>
      <c r="X344" s="1"/>
      <c r="Z344" s="635"/>
    </row>
    <row r="345" spans="1:26" x14ac:dyDescent="0.2">
      <c r="A345" s="633"/>
      <c r="B345" s="634"/>
      <c r="C345" s="634"/>
      <c r="D345" s="634"/>
      <c r="E345" s="634"/>
      <c r="F345" s="634"/>
      <c r="G345" s="634"/>
      <c r="H345" s="634"/>
      <c r="I345" s="634"/>
      <c r="J345" s="1"/>
      <c r="K345" s="1"/>
      <c r="L345" s="1"/>
      <c r="M345" s="1"/>
      <c r="N345" s="1"/>
      <c r="O345" s="1"/>
      <c r="P345" s="1"/>
      <c r="Q345" s="1"/>
      <c r="U345" s="1"/>
      <c r="V345" s="1"/>
      <c r="W345" s="1"/>
      <c r="X345" s="1"/>
      <c r="Z345" s="635"/>
    </row>
    <row r="346" spans="1:26" x14ac:dyDescent="0.2">
      <c r="A346" s="633"/>
      <c r="B346" s="634"/>
      <c r="C346" s="634"/>
      <c r="D346" s="634"/>
      <c r="E346" s="634"/>
      <c r="F346" s="634"/>
      <c r="G346" s="634"/>
      <c r="H346" s="634"/>
      <c r="I346" s="634"/>
      <c r="J346" s="1"/>
      <c r="K346" s="1"/>
      <c r="L346" s="1"/>
      <c r="M346" s="1"/>
      <c r="N346" s="1"/>
      <c r="O346" s="1"/>
      <c r="P346" s="1"/>
      <c r="Q346" s="1"/>
      <c r="U346" s="1"/>
      <c r="V346" s="1"/>
      <c r="W346" s="1"/>
      <c r="X346" s="1"/>
      <c r="Z346" s="635"/>
    </row>
    <row r="347" spans="1:26" x14ac:dyDescent="0.2">
      <c r="A347" s="633"/>
      <c r="B347" s="634"/>
      <c r="C347" s="634"/>
      <c r="D347" s="634"/>
      <c r="E347" s="634"/>
      <c r="F347" s="634"/>
      <c r="G347" s="634"/>
      <c r="H347" s="634"/>
      <c r="I347" s="634"/>
      <c r="J347" s="1"/>
      <c r="K347" s="1"/>
      <c r="L347" s="1"/>
      <c r="M347" s="1"/>
      <c r="N347" s="1"/>
      <c r="O347" s="1"/>
      <c r="P347" s="1"/>
      <c r="Q347" s="1"/>
      <c r="U347" s="1"/>
      <c r="V347" s="1"/>
      <c r="W347" s="1"/>
      <c r="X347" s="1"/>
      <c r="Z347" s="635"/>
    </row>
    <row r="348" spans="1:26" x14ac:dyDescent="0.2">
      <c r="A348" s="633"/>
      <c r="B348" s="634"/>
      <c r="C348" s="634"/>
      <c r="D348" s="634"/>
      <c r="E348" s="634"/>
      <c r="F348" s="634"/>
      <c r="G348" s="634"/>
      <c r="H348" s="634"/>
      <c r="I348" s="634"/>
      <c r="J348" s="1"/>
      <c r="K348" s="1"/>
      <c r="L348" s="1"/>
      <c r="M348" s="1"/>
      <c r="N348" s="1"/>
      <c r="O348" s="1"/>
      <c r="P348" s="1"/>
      <c r="Q348" s="1"/>
      <c r="U348" s="1"/>
      <c r="V348" s="1"/>
      <c r="W348" s="1"/>
      <c r="X348" s="1"/>
      <c r="Z348" s="635"/>
    </row>
    <row r="349" spans="1:26" x14ac:dyDescent="0.2">
      <c r="A349" s="633"/>
      <c r="B349" s="634"/>
      <c r="C349" s="634"/>
      <c r="D349" s="634"/>
      <c r="E349" s="634"/>
      <c r="F349" s="634"/>
      <c r="G349" s="634"/>
      <c r="H349" s="634"/>
      <c r="I349" s="634"/>
      <c r="J349" s="1"/>
      <c r="K349" s="1"/>
      <c r="L349" s="1"/>
      <c r="M349" s="1"/>
      <c r="N349" s="1"/>
      <c r="O349" s="1"/>
      <c r="P349" s="1"/>
      <c r="Q349" s="1"/>
      <c r="U349" s="1"/>
      <c r="V349" s="1"/>
      <c r="W349" s="1"/>
      <c r="X349" s="1"/>
      <c r="Z349" s="635"/>
    </row>
    <row r="350" spans="1:26" x14ac:dyDescent="0.2">
      <c r="A350" s="633"/>
      <c r="B350" s="634"/>
      <c r="C350" s="634"/>
      <c r="D350" s="634"/>
      <c r="E350" s="634"/>
      <c r="F350" s="634"/>
      <c r="G350" s="634"/>
      <c r="H350" s="634"/>
      <c r="I350" s="634"/>
      <c r="J350" s="1"/>
      <c r="K350" s="1"/>
      <c r="L350" s="1"/>
      <c r="M350" s="1"/>
      <c r="N350" s="1"/>
      <c r="O350" s="1"/>
      <c r="P350" s="1"/>
      <c r="Q350" s="1"/>
      <c r="U350" s="1"/>
      <c r="V350" s="1"/>
      <c r="W350" s="1"/>
      <c r="X350" s="1"/>
      <c r="Z350" s="635"/>
    </row>
    <row r="351" spans="1:26" x14ac:dyDescent="0.2">
      <c r="A351" s="633"/>
      <c r="B351" s="634"/>
      <c r="C351" s="634"/>
      <c r="D351" s="634"/>
      <c r="E351" s="634"/>
      <c r="F351" s="634"/>
      <c r="G351" s="634"/>
      <c r="H351" s="634"/>
      <c r="I351" s="634"/>
      <c r="J351" s="1"/>
      <c r="K351" s="1"/>
      <c r="L351" s="1"/>
      <c r="M351" s="1"/>
      <c r="N351" s="1"/>
      <c r="O351" s="1"/>
      <c r="P351" s="1"/>
      <c r="Q351" s="1"/>
      <c r="U351" s="1"/>
      <c r="V351" s="1"/>
      <c r="W351" s="1"/>
      <c r="X351" s="1"/>
      <c r="Z351" s="635"/>
    </row>
    <row r="352" spans="1:26" x14ac:dyDescent="0.2">
      <c r="A352" s="633"/>
      <c r="B352" s="634"/>
      <c r="C352" s="634"/>
      <c r="D352" s="634"/>
      <c r="E352" s="634"/>
      <c r="F352" s="634"/>
      <c r="G352" s="634"/>
      <c r="H352" s="634"/>
      <c r="I352" s="634"/>
      <c r="J352" s="1"/>
      <c r="K352" s="1"/>
      <c r="L352" s="1"/>
      <c r="M352" s="1"/>
      <c r="N352" s="1"/>
      <c r="O352" s="1"/>
      <c r="P352" s="1"/>
      <c r="Q352" s="1"/>
      <c r="U352" s="1"/>
      <c r="V352" s="1"/>
      <c r="W352" s="1"/>
      <c r="X352" s="1"/>
      <c r="Z352" s="635"/>
    </row>
    <row r="353" spans="1:26" x14ac:dyDescent="0.2">
      <c r="A353" s="633"/>
      <c r="B353" s="634"/>
      <c r="C353" s="634"/>
      <c r="D353" s="634"/>
      <c r="E353" s="634"/>
      <c r="F353" s="634"/>
      <c r="G353" s="634"/>
      <c r="H353" s="634"/>
      <c r="I353" s="634"/>
      <c r="J353" s="1"/>
      <c r="K353" s="1"/>
      <c r="L353" s="1"/>
      <c r="M353" s="1"/>
      <c r="N353" s="1"/>
      <c r="O353" s="1"/>
      <c r="P353" s="1"/>
      <c r="Q353" s="1"/>
      <c r="U353" s="1"/>
      <c r="V353" s="1"/>
      <c r="W353" s="1"/>
      <c r="X353" s="1"/>
      <c r="Z353" s="635"/>
    </row>
    <row r="354" spans="1:26" x14ac:dyDescent="0.2">
      <c r="A354" s="633"/>
      <c r="B354" s="634"/>
      <c r="C354" s="634"/>
      <c r="D354" s="634"/>
      <c r="E354" s="634"/>
      <c r="F354" s="634"/>
      <c r="G354" s="634"/>
      <c r="H354" s="634"/>
      <c r="I354" s="634"/>
      <c r="J354" s="1"/>
      <c r="K354" s="1"/>
      <c r="L354" s="1"/>
      <c r="M354" s="1"/>
      <c r="N354" s="1"/>
      <c r="O354" s="1"/>
      <c r="P354" s="1"/>
      <c r="Q354" s="1"/>
      <c r="U354" s="1"/>
      <c r="V354" s="1"/>
      <c r="W354" s="1"/>
      <c r="X354" s="1"/>
      <c r="Z354" s="635"/>
    </row>
    <row r="355" spans="1:26" x14ac:dyDescent="0.2">
      <c r="A355" s="633"/>
      <c r="B355" s="634"/>
      <c r="C355" s="634"/>
      <c r="D355" s="634"/>
      <c r="E355" s="634"/>
      <c r="F355" s="634"/>
      <c r="G355" s="634"/>
      <c r="H355" s="634"/>
      <c r="I355" s="634"/>
      <c r="J355" s="1"/>
      <c r="K355" s="1"/>
      <c r="L355" s="1"/>
      <c r="M355" s="1"/>
      <c r="N355" s="1"/>
      <c r="O355" s="1"/>
      <c r="P355" s="1"/>
      <c r="Q355" s="1"/>
      <c r="U355" s="1"/>
      <c r="V355" s="1"/>
      <c r="W355" s="1"/>
      <c r="X355" s="1"/>
      <c r="Z355" s="635"/>
    </row>
    <row r="356" spans="1:26" x14ac:dyDescent="0.2">
      <c r="A356" s="633"/>
      <c r="B356" s="634"/>
      <c r="C356" s="634"/>
      <c r="D356" s="634"/>
      <c r="E356" s="634"/>
      <c r="F356" s="634"/>
      <c r="G356" s="634"/>
      <c r="H356" s="634"/>
      <c r="I356" s="634"/>
      <c r="J356" s="1"/>
      <c r="K356" s="1"/>
      <c r="L356" s="1"/>
      <c r="M356" s="1"/>
      <c r="N356" s="1"/>
      <c r="O356" s="1"/>
      <c r="P356" s="1"/>
      <c r="Q356" s="1"/>
      <c r="U356" s="1"/>
      <c r="V356" s="1"/>
      <c r="W356" s="1"/>
      <c r="X356" s="1"/>
      <c r="Z356" s="635"/>
    </row>
    <row r="357" spans="1:26" x14ac:dyDescent="0.2">
      <c r="A357" s="633"/>
      <c r="B357" s="634"/>
      <c r="C357" s="634"/>
      <c r="D357" s="634"/>
      <c r="E357" s="634"/>
      <c r="F357" s="634"/>
      <c r="G357" s="634"/>
      <c r="H357" s="634"/>
      <c r="I357" s="634"/>
      <c r="J357" s="1"/>
      <c r="K357" s="1"/>
      <c r="L357" s="1"/>
      <c r="M357" s="1"/>
      <c r="N357" s="1"/>
      <c r="O357" s="1"/>
      <c r="P357" s="1"/>
      <c r="Q357" s="1"/>
      <c r="U357" s="1"/>
      <c r="V357" s="1"/>
      <c r="W357" s="1"/>
      <c r="X357" s="1"/>
      <c r="Z357" s="635"/>
    </row>
    <row r="358" spans="1:26" x14ac:dyDescent="0.2">
      <c r="A358" s="633"/>
      <c r="B358" s="634"/>
      <c r="C358" s="634"/>
      <c r="D358" s="634"/>
      <c r="E358" s="634"/>
      <c r="F358" s="634"/>
      <c r="G358" s="634"/>
      <c r="H358" s="634"/>
      <c r="I358" s="634"/>
      <c r="J358" s="1"/>
      <c r="K358" s="1"/>
      <c r="L358" s="1"/>
      <c r="M358" s="1"/>
      <c r="N358" s="1"/>
      <c r="O358" s="1"/>
      <c r="P358" s="1"/>
      <c r="Q358" s="1"/>
      <c r="U358" s="1"/>
      <c r="V358" s="1"/>
      <c r="W358" s="1"/>
      <c r="X358" s="1"/>
      <c r="Z358" s="635"/>
    </row>
    <row r="359" spans="1:26" x14ac:dyDescent="0.2">
      <c r="A359" s="633"/>
      <c r="B359" s="634"/>
      <c r="C359" s="634"/>
      <c r="D359" s="634"/>
      <c r="E359" s="634"/>
      <c r="F359" s="634"/>
      <c r="G359" s="634"/>
      <c r="H359" s="634"/>
      <c r="I359" s="634"/>
      <c r="J359" s="1"/>
      <c r="K359" s="1"/>
      <c r="L359" s="1"/>
      <c r="M359" s="1"/>
      <c r="N359" s="1"/>
      <c r="O359" s="1"/>
      <c r="P359" s="1"/>
      <c r="Q359" s="1"/>
      <c r="U359" s="1"/>
      <c r="V359" s="1"/>
      <c r="W359" s="1"/>
      <c r="X359" s="1"/>
      <c r="Z359" s="635"/>
    </row>
    <row r="360" spans="1:26" x14ac:dyDescent="0.2">
      <c r="A360" s="633"/>
      <c r="B360" s="634"/>
      <c r="C360" s="634"/>
      <c r="D360" s="634"/>
      <c r="E360" s="634"/>
      <c r="F360" s="634"/>
      <c r="G360" s="634"/>
      <c r="H360" s="634"/>
      <c r="I360" s="634"/>
      <c r="J360" s="1"/>
      <c r="K360" s="1"/>
      <c r="L360" s="1"/>
      <c r="M360" s="1"/>
      <c r="N360" s="1"/>
      <c r="O360" s="1"/>
      <c r="P360" s="1"/>
      <c r="Q360" s="1"/>
      <c r="U360" s="1"/>
      <c r="V360" s="1"/>
      <c r="W360" s="1"/>
      <c r="X360" s="1"/>
      <c r="Z360" s="635"/>
    </row>
    <row r="361" spans="1:26" x14ac:dyDescent="0.2">
      <c r="A361" s="633"/>
      <c r="B361" s="634"/>
      <c r="C361" s="634"/>
      <c r="D361" s="634"/>
      <c r="E361" s="634"/>
      <c r="F361" s="634"/>
      <c r="G361" s="634"/>
      <c r="H361" s="634"/>
      <c r="I361" s="634"/>
      <c r="J361" s="1"/>
      <c r="K361" s="1"/>
      <c r="L361" s="1"/>
      <c r="M361" s="1"/>
      <c r="N361" s="1"/>
      <c r="O361" s="1"/>
      <c r="P361" s="1"/>
      <c r="Q361" s="1"/>
      <c r="U361" s="1"/>
      <c r="V361" s="1"/>
      <c r="W361" s="1"/>
      <c r="X361" s="1"/>
      <c r="Z361" s="635"/>
    </row>
    <row r="362" spans="1:26" x14ac:dyDescent="0.2">
      <c r="A362" s="633"/>
      <c r="B362" s="634"/>
      <c r="C362" s="634"/>
      <c r="D362" s="634"/>
      <c r="E362" s="634"/>
      <c r="F362" s="634"/>
      <c r="G362" s="634"/>
      <c r="H362" s="634"/>
      <c r="I362" s="634"/>
      <c r="J362" s="1"/>
      <c r="K362" s="1"/>
      <c r="L362" s="1"/>
      <c r="M362" s="1"/>
      <c r="N362" s="1"/>
      <c r="O362" s="1"/>
      <c r="P362" s="1"/>
      <c r="Q362" s="1"/>
      <c r="U362" s="1"/>
      <c r="V362" s="1"/>
      <c r="W362" s="1"/>
      <c r="X362" s="1"/>
      <c r="Z362" s="635"/>
    </row>
    <row r="363" spans="1:26" x14ac:dyDescent="0.2">
      <c r="A363" s="633"/>
      <c r="B363" s="634"/>
      <c r="C363" s="634"/>
      <c r="D363" s="634"/>
      <c r="E363" s="634"/>
      <c r="F363" s="634"/>
      <c r="G363" s="634"/>
      <c r="H363" s="634"/>
      <c r="I363" s="634"/>
      <c r="J363" s="1"/>
      <c r="K363" s="1"/>
      <c r="L363" s="1"/>
      <c r="M363" s="1"/>
      <c r="N363" s="1"/>
      <c r="O363" s="1"/>
      <c r="P363" s="1"/>
      <c r="Q363" s="1"/>
      <c r="U363" s="1"/>
      <c r="V363" s="1"/>
      <c r="W363" s="1"/>
      <c r="X363" s="1"/>
      <c r="Z363" s="635"/>
    </row>
    <row r="364" spans="1:26" x14ac:dyDescent="0.2">
      <c r="A364" s="633"/>
      <c r="B364" s="634"/>
      <c r="C364" s="634"/>
      <c r="D364" s="634"/>
      <c r="E364" s="634"/>
      <c r="F364" s="634"/>
      <c r="G364" s="634"/>
      <c r="H364" s="634"/>
      <c r="I364" s="634"/>
      <c r="J364" s="1"/>
      <c r="K364" s="1"/>
      <c r="L364" s="1"/>
      <c r="M364" s="1"/>
      <c r="N364" s="1"/>
      <c r="O364" s="1"/>
      <c r="P364" s="1"/>
      <c r="Q364" s="1"/>
      <c r="U364" s="1"/>
      <c r="V364" s="1"/>
      <c r="W364" s="1"/>
      <c r="X364" s="1"/>
      <c r="Z364" s="635"/>
    </row>
    <row r="365" spans="1:26" x14ac:dyDescent="0.2">
      <c r="A365" s="633"/>
      <c r="B365" s="634"/>
      <c r="C365" s="634"/>
      <c r="D365" s="634"/>
      <c r="E365" s="634"/>
      <c r="F365" s="634"/>
      <c r="G365" s="634"/>
      <c r="H365" s="634"/>
      <c r="I365" s="634"/>
      <c r="J365" s="1"/>
      <c r="K365" s="1"/>
      <c r="L365" s="1"/>
      <c r="M365" s="1"/>
      <c r="N365" s="1"/>
      <c r="O365" s="1"/>
      <c r="P365" s="1"/>
      <c r="Q365" s="1"/>
      <c r="U365" s="1"/>
      <c r="V365" s="1"/>
      <c r="W365" s="1"/>
      <c r="X365" s="1"/>
      <c r="Z365" s="635"/>
    </row>
    <row r="366" spans="1:26" x14ac:dyDescent="0.2">
      <c r="A366" s="633"/>
      <c r="B366" s="634"/>
      <c r="C366" s="634"/>
      <c r="D366" s="634"/>
      <c r="E366" s="634"/>
      <c r="F366" s="634"/>
      <c r="G366" s="634"/>
      <c r="H366" s="634"/>
      <c r="I366" s="634"/>
      <c r="J366" s="1"/>
      <c r="K366" s="1"/>
      <c r="L366" s="1"/>
      <c r="M366" s="1"/>
      <c r="N366" s="1"/>
      <c r="O366" s="1"/>
      <c r="P366" s="1"/>
      <c r="Q366" s="1"/>
      <c r="U366" s="1"/>
      <c r="V366" s="1"/>
      <c r="W366" s="1"/>
      <c r="X366" s="1"/>
      <c r="Z366" s="635"/>
    </row>
    <row r="367" spans="1:26" x14ac:dyDescent="0.2">
      <c r="A367" s="633"/>
      <c r="B367" s="634"/>
      <c r="C367" s="634"/>
      <c r="D367" s="634"/>
      <c r="E367" s="634"/>
      <c r="F367" s="634"/>
      <c r="G367" s="634"/>
      <c r="H367" s="634"/>
      <c r="I367" s="634"/>
      <c r="J367" s="1"/>
      <c r="K367" s="1"/>
      <c r="L367" s="1"/>
      <c r="M367" s="1"/>
      <c r="N367" s="1"/>
      <c r="O367" s="1"/>
      <c r="P367" s="1"/>
      <c r="Q367" s="1"/>
      <c r="U367" s="1"/>
      <c r="V367" s="1"/>
      <c r="W367" s="1"/>
      <c r="X367" s="1"/>
      <c r="Z367" s="635"/>
    </row>
    <row r="368" spans="1:26" x14ac:dyDescent="0.2">
      <c r="A368" s="633"/>
      <c r="B368" s="634"/>
      <c r="C368" s="634"/>
      <c r="D368" s="634"/>
      <c r="E368" s="634"/>
      <c r="F368" s="634"/>
      <c r="G368" s="634"/>
      <c r="H368" s="634"/>
      <c r="I368" s="634"/>
      <c r="J368" s="1"/>
      <c r="K368" s="1"/>
      <c r="L368" s="1"/>
      <c r="M368" s="1"/>
      <c r="N368" s="1"/>
      <c r="O368" s="1"/>
      <c r="P368" s="1"/>
      <c r="Q368" s="1"/>
      <c r="U368" s="1"/>
      <c r="V368" s="1"/>
      <c r="W368" s="1"/>
      <c r="X368" s="1"/>
      <c r="Z368" s="635"/>
    </row>
    <row r="369" spans="1:26" x14ac:dyDescent="0.2">
      <c r="A369" s="633"/>
      <c r="B369" s="634"/>
      <c r="C369" s="634"/>
      <c r="D369" s="634"/>
      <c r="E369" s="634"/>
      <c r="F369" s="634"/>
      <c r="G369" s="634"/>
      <c r="H369" s="634"/>
      <c r="I369" s="634"/>
      <c r="J369" s="1"/>
      <c r="K369" s="1"/>
      <c r="L369" s="1"/>
      <c r="M369" s="1"/>
      <c r="N369" s="1"/>
      <c r="O369" s="1"/>
      <c r="P369" s="1"/>
      <c r="Q369" s="1"/>
      <c r="U369" s="1"/>
      <c r="V369" s="1"/>
      <c r="W369" s="1"/>
      <c r="X369" s="1"/>
      <c r="Z369" s="635"/>
    </row>
    <row r="370" spans="1:26" x14ac:dyDescent="0.2">
      <c r="A370" s="633"/>
      <c r="B370" s="634"/>
      <c r="C370" s="634"/>
      <c r="D370" s="634"/>
      <c r="E370" s="634"/>
      <c r="F370" s="634"/>
      <c r="G370" s="634"/>
      <c r="H370" s="634"/>
      <c r="I370" s="634"/>
      <c r="J370" s="1"/>
      <c r="K370" s="1"/>
      <c r="L370" s="1"/>
      <c r="M370" s="1"/>
      <c r="N370" s="1"/>
      <c r="O370" s="1"/>
      <c r="P370" s="1"/>
      <c r="Q370" s="1"/>
      <c r="U370" s="1"/>
      <c r="V370" s="1"/>
      <c r="W370" s="1"/>
      <c r="X370" s="1"/>
      <c r="Z370" s="635"/>
    </row>
    <row r="371" spans="1:26" x14ac:dyDescent="0.2">
      <c r="A371" s="633"/>
      <c r="B371" s="634"/>
      <c r="C371" s="634"/>
      <c r="D371" s="634"/>
      <c r="E371" s="634"/>
      <c r="F371" s="634"/>
      <c r="G371" s="634"/>
      <c r="H371" s="634"/>
      <c r="I371" s="634"/>
      <c r="J371" s="1"/>
      <c r="K371" s="1"/>
      <c r="L371" s="1"/>
      <c r="M371" s="1"/>
      <c r="N371" s="1"/>
      <c r="O371" s="1"/>
      <c r="P371" s="1"/>
      <c r="Q371" s="1"/>
      <c r="U371" s="1"/>
      <c r="V371" s="1"/>
      <c r="W371" s="1"/>
      <c r="X371" s="1"/>
      <c r="Z371" s="635"/>
    </row>
    <row r="372" spans="1:26" x14ac:dyDescent="0.2">
      <c r="A372" s="633"/>
      <c r="B372" s="634"/>
      <c r="C372" s="634"/>
      <c r="D372" s="634"/>
      <c r="E372" s="634"/>
      <c r="F372" s="634"/>
      <c r="G372" s="634"/>
      <c r="H372" s="634"/>
      <c r="I372" s="634"/>
      <c r="J372" s="1"/>
      <c r="K372" s="1"/>
      <c r="L372" s="1"/>
      <c r="M372" s="1"/>
      <c r="N372" s="1"/>
      <c r="O372" s="1"/>
      <c r="P372" s="1"/>
      <c r="Q372" s="1"/>
      <c r="U372" s="1"/>
      <c r="V372" s="1"/>
      <c r="W372" s="1"/>
      <c r="X372" s="1"/>
      <c r="Z372" s="635"/>
    </row>
    <row r="373" spans="1:26" x14ac:dyDescent="0.2">
      <c r="A373" s="633"/>
      <c r="B373" s="634"/>
      <c r="C373" s="634"/>
      <c r="D373" s="634"/>
      <c r="E373" s="634"/>
      <c r="F373" s="634"/>
      <c r="G373" s="634"/>
      <c r="H373" s="634"/>
      <c r="I373" s="634"/>
      <c r="J373" s="1"/>
      <c r="K373" s="1"/>
      <c r="L373" s="1"/>
      <c r="M373" s="1"/>
      <c r="N373" s="1"/>
      <c r="O373" s="1"/>
      <c r="P373" s="1"/>
      <c r="Q373" s="1"/>
      <c r="U373" s="1"/>
      <c r="V373" s="1"/>
      <c r="W373" s="1"/>
      <c r="X373" s="1"/>
      <c r="Z373" s="635"/>
    </row>
    <row r="374" spans="1:26" x14ac:dyDescent="0.2">
      <c r="A374" s="633"/>
      <c r="B374" s="634"/>
      <c r="C374" s="634"/>
      <c r="D374" s="634"/>
      <c r="E374" s="634"/>
      <c r="F374" s="634"/>
      <c r="G374" s="634"/>
      <c r="H374" s="634"/>
      <c r="I374" s="634"/>
      <c r="J374" s="1"/>
      <c r="K374" s="1"/>
      <c r="L374" s="1"/>
      <c r="M374" s="1"/>
      <c r="N374" s="1"/>
      <c r="O374" s="1"/>
      <c r="P374" s="1"/>
      <c r="Q374" s="1"/>
      <c r="U374" s="1"/>
      <c r="V374" s="1"/>
      <c r="W374" s="1"/>
      <c r="X374" s="1"/>
      <c r="Z374" s="635"/>
    </row>
    <row r="375" spans="1:26" x14ac:dyDescent="0.2">
      <c r="A375" s="633"/>
      <c r="B375" s="634"/>
      <c r="C375" s="634"/>
      <c r="D375" s="634"/>
      <c r="E375" s="634"/>
      <c r="F375" s="634"/>
      <c r="G375" s="634"/>
      <c r="H375" s="634"/>
      <c r="I375" s="634"/>
      <c r="J375" s="1"/>
      <c r="K375" s="1"/>
      <c r="L375" s="1"/>
      <c r="M375" s="1"/>
      <c r="N375" s="1"/>
      <c r="O375" s="1"/>
      <c r="P375" s="1"/>
      <c r="Q375" s="1"/>
      <c r="U375" s="1"/>
      <c r="V375" s="1"/>
      <c r="W375" s="1"/>
      <c r="X375" s="1"/>
      <c r="Z375" s="635"/>
    </row>
    <row r="376" spans="1:26" x14ac:dyDescent="0.2">
      <c r="A376" s="633"/>
      <c r="B376" s="634"/>
      <c r="C376" s="634"/>
      <c r="D376" s="634"/>
      <c r="E376" s="634"/>
      <c r="F376" s="634"/>
      <c r="G376" s="634"/>
      <c r="H376" s="634"/>
      <c r="I376" s="634"/>
      <c r="J376" s="1"/>
      <c r="K376" s="1"/>
      <c r="L376" s="1"/>
      <c r="M376" s="1"/>
      <c r="N376" s="1"/>
      <c r="O376" s="1"/>
      <c r="P376" s="1"/>
      <c r="Q376" s="1"/>
      <c r="U376" s="1"/>
      <c r="V376" s="1"/>
      <c r="W376" s="1"/>
      <c r="X376" s="1"/>
      <c r="Z376" s="635"/>
    </row>
    <row r="377" spans="1:26" x14ac:dyDescent="0.2">
      <c r="A377" s="633"/>
      <c r="B377" s="634"/>
      <c r="C377" s="634"/>
      <c r="D377" s="634"/>
      <c r="E377" s="634"/>
      <c r="F377" s="634"/>
      <c r="G377" s="634"/>
      <c r="H377" s="634"/>
      <c r="I377" s="634"/>
      <c r="J377" s="1"/>
      <c r="K377" s="1"/>
      <c r="L377" s="1"/>
      <c r="M377" s="1"/>
      <c r="N377" s="1"/>
      <c r="O377" s="1"/>
      <c r="P377" s="1"/>
      <c r="Q377" s="1"/>
      <c r="U377" s="1"/>
      <c r="V377" s="1"/>
      <c r="W377" s="1"/>
      <c r="X377" s="1"/>
      <c r="Z377" s="635"/>
    </row>
    <row r="378" spans="1:26" x14ac:dyDescent="0.2">
      <c r="A378" s="633"/>
      <c r="B378" s="634"/>
      <c r="C378" s="634"/>
      <c r="D378" s="634"/>
      <c r="E378" s="634"/>
      <c r="F378" s="634"/>
      <c r="G378" s="634"/>
      <c r="H378" s="634"/>
      <c r="I378" s="634"/>
      <c r="J378" s="1"/>
      <c r="K378" s="1"/>
      <c r="L378" s="1"/>
      <c r="M378" s="1"/>
      <c r="N378" s="1"/>
      <c r="O378" s="1"/>
      <c r="P378" s="1"/>
      <c r="Q378" s="1"/>
      <c r="U378" s="1"/>
      <c r="V378" s="1"/>
      <c r="W378" s="1"/>
      <c r="X378" s="1"/>
      <c r="Z378" s="635"/>
    </row>
    <row r="379" spans="1:26" x14ac:dyDescent="0.2">
      <c r="A379" s="633"/>
      <c r="B379" s="634"/>
      <c r="C379" s="634"/>
      <c r="D379" s="634"/>
      <c r="E379" s="634"/>
      <c r="F379" s="634"/>
      <c r="G379" s="634"/>
      <c r="H379" s="634"/>
      <c r="I379" s="634"/>
      <c r="J379" s="1"/>
      <c r="K379" s="1"/>
      <c r="L379" s="1"/>
      <c r="M379" s="1"/>
      <c r="N379" s="1"/>
      <c r="O379" s="1"/>
      <c r="P379" s="1"/>
      <c r="Q379" s="1"/>
      <c r="U379" s="1"/>
      <c r="V379" s="1"/>
      <c r="W379" s="1"/>
      <c r="X379" s="1"/>
      <c r="Z379" s="635"/>
    </row>
    <row r="380" spans="1:26" x14ac:dyDescent="0.2">
      <c r="A380" s="633"/>
      <c r="B380" s="634"/>
      <c r="C380" s="634"/>
      <c r="D380" s="634"/>
      <c r="E380" s="634"/>
      <c r="F380" s="634"/>
      <c r="G380" s="634"/>
      <c r="H380" s="634"/>
      <c r="I380" s="634"/>
      <c r="J380" s="1"/>
      <c r="K380" s="1"/>
      <c r="L380" s="1"/>
      <c r="M380" s="1"/>
      <c r="N380" s="1"/>
      <c r="O380" s="1"/>
      <c r="P380" s="1"/>
      <c r="Q380" s="1"/>
      <c r="U380" s="1"/>
      <c r="V380" s="1"/>
      <c r="W380" s="1"/>
      <c r="X380" s="1"/>
      <c r="Z380" s="635"/>
    </row>
    <row r="381" spans="1:26" x14ac:dyDescent="0.2">
      <c r="A381" s="633"/>
      <c r="B381" s="634"/>
      <c r="C381" s="634"/>
      <c r="D381" s="634"/>
      <c r="E381" s="634"/>
      <c r="F381" s="634"/>
      <c r="G381" s="634"/>
      <c r="H381" s="634"/>
      <c r="I381" s="634"/>
      <c r="J381" s="1"/>
      <c r="K381" s="1"/>
      <c r="L381" s="1"/>
      <c r="M381" s="1"/>
      <c r="N381" s="1"/>
      <c r="O381" s="1"/>
      <c r="P381" s="1"/>
      <c r="Q381" s="1"/>
      <c r="U381" s="1"/>
      <c r="V381" s="1"/>
      <c r="W381" s="1"/>
      <c r="X381" s="1"/>
      <c r="Z381" s="635"/>
    </row>
    <row r="382" spans="1:26" x14ac:dyDescent="0.2">
      <c r="A382" s="633"/>
      <c r="B382" s="634"/>
      <c r="C382" s="634"/>
      <c r="D382" s="634"/>
      <c r="E382" s="634"/>
      <c r="F382" s="634"/>
      <c r="G382" s="634"/>
      <c r="H382" s="634"/>
      <c r="I382" s="634"/>
      <c r="J382" s="1"/>
      <c r="K382" s="1"/>
      <c r="L382" s="1"/>
      <c r="M382" s="1"/>
      <c r="N382" s="1"/>
      <c r="O382" s="1"/>
      <c r="P382" s="1"/>
      <c r="Q382" s="1"/>
      <c r="U382" s="1"/>
      <c r="V382" s="1"/>
      <c r="W382" s="1"/>
      <c r="X382" s="1"/>
      <c r="Z382" s="635"/>
    </row>
    <row r="383" spans="1:26" x14ac:dyDescent="0.2">
      <c r="A383" s="633"/>
      <c r="B383" s="634"/>
      <c r="C383" s="634"/>
      <c r="D383" s="634"/>
      <c r="E383" s="634"/>
      <c r="F383" s="634"/>
      <c r="G383" s="634"/>
      <c r="H383" s="634"/>
      <c r="I383" s="634"/>
      <c r="J383" s="1"/>
      <c r="K383" s="1"/>
      <c r="L383" s="1"/>
      <c r="M383" s="1"/>
      <c r="N383" s="1"/>
      <c r="O383" s="1"/>
      <c r="P383" s="1"/>
      <c r="Q383" s="1"/>
      <c r="U383" s="1"/>
      <c r="V383" s="1"/>
      <c r="W383" s="1"/>
      <c r="X383" s="1"/>
      <c r="Z383" s="635"/>
    </row>
    <row r="384" spans="1:26" x14ac:dyDescent="0.2">
      <c r="A384" s="633"/>
      <c r="B384" s="634"/>
      <c r="C384" s="634"/>
      <c r="D384" s="634"/>
      <c r="E384" s="634"/>
      <c r="F384" s="634"/>
      <c r="G384" s="634"/>
      <c r="H384" s="634"/>
      <c r="I384" s="634"/>
      <c r="J384" s="1"/>
      <c r="K384" s="1"/>
      <c r="L384" s="1"/>
      <c r="M384" s="1"/>
      <c r="N384" s="1"/>
      <c r="O384" s="1"/>
      <c r="P384" s="1"/>
      <c r="Q384" s="1"/>
      <c r="U384" s="1"/>
      <c r="V384" s="1"/>
      <c r="W384" s="1"/>
      <c r="X384" s="1"/>
      <c r="Z384" s="635"/>
    </row>
    <row r="385" spans="1:26" x14ac:dyDescent="0.2">
      <c r="A385" s="633"/>
      <c r="B385" s="634"/>
      <c r="C385" s="634"/>
      <c r="D385" s="634"/>
      <c r="E385" s="634"/>
      <c r="F385" s="634"/>
      <c r="G385" s="634"/>
      <c r="H385" s="634"/>
      <c r="I385" s="634"/>
      <c r="J385" s="1"/>
      <c r="K385" s="1"/>
      <c r="L385" s="1"/>
      <c r="M385" s="1"/>
      <c r="N385" s="1"/>
      <c r="O385" s="1"/>
      <c r="P385" s="1"/>
      <c r="Q385" s="1"/>
      <c r="U385" s="1"/>
      <c r="V385" s="1"/>
      <c r="W385" s="1"/>
      <c r="X385" s="1"/>
      <c r="Z385" s="635"/>
    </row>
    <row r="386" spans="1:26" x14ac:dyDescent="0.2">
      <c r="A386" s="633"/>
      <c r="B386" s="634"/>
      <c r="C386" s="634"/>
      <c r="D386" s="634"/>
      <c r="E386" s="634"/>
      <c r="F386" s="634"/>
      <c r="G386" s="634"/>
      <c r="H386" s="634"/>
      <c r="I386" s="634"/>
      <c r="J386" s="1"/>
      <c r="K386" s="1"/>
      <c r="L386" s="1"/>
      <c r="M386" s="1"/>
      <c r="N386" s="1"/>
      <c r="O386" s="1"/>
      <c r="P386" s="1"/>
      <c r="Q386" s="1"/>
      <c r="U386" s="1"/>
      <c r="V386" s="1"/>
      <c r="W386" s="1"/>
      <c r="X386" s="1"/>
      <c r="Z386" s="635"/>
    </row>
    <row r="387" spans="1:26" x14ac:dyDescent="0.2">
      <c r="A387" s="633"/>
      <c r="B387" s="634"/>
      <c r="C387" s="634"/>
      <c r="D387" s="634"/>
      <c r="E387" s="634"/>
      <c r="F387" s="634"/>
      <c r="G387" s="634"/>
      <c r="H387" s="634"/>
      <c r="I387" s="634"/>
      <c r="J387" s="1"/>
      <c r="K387" s="1"/>
      <c r="L387" s="1"/>
      <c r="M387" s="1"/>
      <c r="N387" s="1"/>
      <c r="O387" s="1"/>
      <c r="P387" s="1"/>
      <c r="Q387" s="1"/>
      <c r="U387" s="1"/>
      <c r="V387" s="1"/>
      <c r="W387" s="1"/>
      <c r="X387" s="1"/>
      <c r="Z387" s="635"/>
    </row>
    <row r="388" spans="1:26" x14ac:dyDescent="0.2">
      <c r="A388" s="633"/>
      <c r="B388" s="634"/>
      <c r="C388" s="634"/>
      <c r="D388" s="634"/>
      <c r="E388" s="634"/>
      <c r="F388" s="634"/>
      <c r="G388" s="634"/>
      <c r="H388" s="634"/>
      <c r="I388" s="634"/>
      <c r="J388" s="1"/>
      <c r="K388" s="1"/>
      <c r="L388" s="1"/>
      <c r="M388" s="1"/>
      <c r="N388" s="1"/>
      <c r="O388" s="1"/>
      <c r="P388" s="1"/>
      <c r="Q388" s="1"/>
      <c r="U388" s="1"/>
      <c r="V388" s="1"/>
      <c r="W388" s="1"/>
      <c r="X388" s="1"/>
      <c r="Z388" s="635"/>
    </row>
    <row r="389" spans="1:26" x14ac:dyDescent="0.2">
      <c r="A389" s="633"/>
      <c r="B389" s="634"/>
      <c r="C389" s="634"/>
      <c r="D389" s="634"/>
      <c r="E389" s="634"/>
      <c r="F389" s="634"/>
      <c r="G389" s="634"/>
      <c r="H389" s="634"/>
      <c r="I389" s="634"/>
      <c r="J389" s="1"/>
      <c r="K389" s="1"/>
      <c r="L389" s="1"/>
      <c r="M389" s="1"/>
      <c r="N389" s="1"/>
      <c r="O389" s="1"/>
      <c r="P389" s="1"/>
      <c r="Q389" s="1"/>
      <c r="U389" s="1"/>
      <c r="V389" s="1"/>
      <c r="W389" s="1"/>
      <c r="X389" s="1"/>
      <c r="Z389" s="635"/>
    </row>
    <row r="390" spans="1:26" x14ac:dyDescent="0.2">
      <c r="A390" s="633"/>
      <c r="B390" s="634"/>
      <c r="C390" s="634"/>
      <c r="D390" s="634"/>
      <c r="E390" s="634"/>
      <c r="F390" s="634"/>
      <c r="G390" s="634"/>
      <c r="H390" s="634"/>
      <c r="I390" s="634"/>
      <c r="J390" s="1"/>
      <c r="K390" s="1"/>
      <c r="L390" s="1"/>
      <c r="M390" s="1"/>
      <c r="N390" s="1"/>
      <c r="O390" s="1"/>
      <c r="P390" s="1"/>
      <c r="Q390" s="1"/>
      <c r="U390" s="1"/>
      <c r="V390" s="1"/>
      <c r="W390" s="1"/>
      <c r="X390" s="1"/>
      <c r="Z390" s="635"/>
    </row>
    <row r="391" spans="1:26" x14ac:dyDescent="0.2">
      <c r="A391" s="633"/>
      <c r="B391" s="634"/>
      <c r="C391" s="634"/>
      <c r="D391" s="634"/>
      <c r="E391" s="634"/>
      <c r="F391" s="634"/>
      <c r="G391" s="634"/>
      <c r="H391" s="634"/>
      <c r="I391" s="634"/>
      <c r="J391" s="1"/>
      <c r="K391" s="1"/>
      <c r="L391" s="1"/>
      <c r="M391" s="1"/>
      <c r="N391" s="1"/>
      <c r="O391" s="1"/>
      <c r="P391" s="1"/>
      <c r="Q391" s="1"/>
      <c r="U391" s="1"/>
      <c r="V391" s="1"/>
      <c r="W391" s="1"/>
      <c r="X391" s="1"/>
      <c r="Z391" s="635"/>
    </row>
    <row r="392" spans="1:26" x14ac:dyDescent="0.2">
      <c r="A392" s="633"/>
      <c r="B392" s="634"/>
      <c r="C392" s="634"/>
      <c r="D392" s="634"/>
      <c r="E392" s="634"/>
      <c r="F392" s="634"/>
      <c r="G392" s="634"/>
      <c r="H392" s="634"/>
      <c r="I392" s="634"/>
      <c r="J392" s="1"/>
      <c r="K392" s="1"/>
      <c r="L392" s="1"/>
      <c r="M392" s="1"/>
      <c r="N392" s="1"/>
      <c r="O392" s="1"/>
      <c r="P392" s="1"/>
      <c r="Q392" s="1"/>
      <c r="U392" s="1"/>
      <c r="V392" s="1"/>
      <c r="W392" s="1"/>
      <c r="X392" s="1"/>
      <c r="Z392" s="635"/>
    </row>
    <row r="393" spans="1:26" x14ac:dyDescent="0.2">
      <c r="A393" s="633"/>
      <c r="B393" s="634"/>
      <c r="C393" s="634"/>
      <c r="D393" s="634"/>
      <c r="E393" s="634"/>
      <c r="F393" s="634"/>
      <c r="G393" s="634"/>
      <c r="H393" s="634"/>
      <c r="I393" s="634"/>
      <c r="J393" s="1"/>
      <c r="K393" s="1"/>
      <c r="L393" s="1"/>
      <c r="M393" s="1"/>
      <c r="N393" s="1"/>
      <c r="O393" s="1"/>
      <c r="P393" s="1"/>
      <c r="Q393" s="1"/>
      <c r="U393" s="1"/>
      <c r="V393" s="1"/>
      <c r="W393" s="1"/>
      <c r="X393" s="1"/>
      <c r="Z393" s="635"/>
    </row>
    <row r="394" spans="1:26" x14ac:dyDescent="0.2">
      <c r="A394" s="633"/>
      <c r="B394" s="634"/>
      <c r="C394" s="634"/>
      <c r="D394" s="634"/>
      <c r="E394" s="634"/>
      <c r="F394" s="634"/>
      <c r="G394" s="634"/>
      <c r="H394" s="634"/>
      <c r="I394" s="634"/>
      <c r="J394" s="1"/>
      <c r="K394" s="1"/>
      <c r="L394" s="1"/>
      <c r="M394" s="1"/>
      <c r="N394" s="1"/>
      <c r="O394" s="1"/>
      <c r="P394" s="1"/>
      <c r="Q394" s="1"/>
      <c r="U394" s="1"/>
      <c r="V394" s="1"/>
      <c r="W394" s="1"/>
      <c r="X394" s="1"/>
      <c r="Z394" s="635"/>
    </row>
    <row r="395" spans="1:26" x14ac:dyDescent="0.2">
      <c r="A395" s="633"/>
      <c r="B395" s="634"/>
      <c r="C395" s="634"/>
      <c r="D395" s="634"/>
      <c r="E395" s="634"/>
      <c r="F395" s="634"/>
      <c r="G395" s="634"/>
      <c r="H395" s="634"/>
      <c r="I395" s="634"/>
      <c r="J395" s="1"/>
      <c r="K395" s="1"/>
      <c r="L395" s="1"/>
      <c r="M395" s="1"/>
      <c r="N395" s="1"/>
      <c r="O395" s="1"/>
      <c r="P395" s="1"/>
      <c r="Q395" s="1"/>
      <c r="U395" s="1"/>
      <c r="V395" s="1"/>
      <c r="W395" s="1"/>
      <c r="X395" s="1"/>
      <c r="Z395" s="635"/>
    </row>
    <row r="396" spans="1:26" x14ac:dyDescent="0.2">
      <c r="A396" s="633"/>
      <c r="B396" s="634"/>
      <c r="C396" s="634"/>
      <c r="D396" s="634"/>
      <c r="E396" s="634"/>
      <c r="F396" s="634"/>
      <c r="G396" s="634"/>
      <c r="H396" s="634"/>
      <c r="I396" s="634"/>
      <c r="J396" s="1"/>
      <c r="K396" s="1"/>
      <c r="L396" s="1"/>
      <c r="M396" s="1"/>
      <c r="N396" s="1"/>
      <c r="O396" s="1"/>
      <c r="P396" s="1"/>
      <c r="Q396" s="1"/>
      <c r="U396" s="1"/>
      <c r="V396" s="1"/>
      <c r="W396" s="1"/>
      <c r="X396" s="1"/>
      <c r="Z396" s="635"/>
    </row>
    <row r="397" spans="1:26" x14ac:dyDescent="0.2">
      <c r="A397" s="633"/>
      <c r="B397" s="634"/>
      <c r="C397" s="634"/>
      <c r="D397" s="634"/>
      <c r="E397" s="634"/>
      <c r="F397" s="634"/>
      <c r="G397" s="634"/>
      <c r="H397" s="634"/>
      <c r="I397" s="634"/>
      <c r="J397" s="1"/>
      <c r="K397" s="1"/>
      <c r="L397" s="1"/>
      <c r="M397" s="1"/>
      <c r="N397" s="1"/>
      <c r="O397" s="1"/>
      <c r="P397" s="1"/>
      <c r="Q397" s="1"/>
      <c r="U397" s="1"/>
      <c r="V397" s="1"/>
      <c r="W397" s="1"/>
      <c r="X397" s="1"/>
      <c r="Z397" s="635"/>
    </row>
    <row r="398" spans="1:26" x14ac:dyDescent="0.2">
      <c r="A398" s="633"/>
      <c r="B398" s="634"/>
      <c r="C398" s="634"/>
      <c r="D398" s="634"/>
      <c r="E398" s="634"/>
      <c r="F398" s="634"/>
      <c r="G398" s="634"/>
      <c r="H398" s="634"/>
      <c r="I398" s="634"/>
      <c r="J398" s="1"/>
      <c r="K398" s="1"/>
      <c r="L398" s="1"/>
      <c r="M398" s="1"/>
      <c r="N398" s="1"/>
      <c r="O398" s="1"/>
      <c r="P398" s="1"/>
      <c r="Q398" s="1"/>
      <c r="U398" s="1"/>
      <c r="V398" s="1"/>
      <c r="W398" s="1"/>
      <c r="X398" s="1"/>
      <c r="Z398" s="635"/>
    </row>
    <row r="399" spans="1:26" x14ac:dyDescent="0.2">
      <c r="A399" s="633"/>
      <c r="B399" s="634"/>
      <c r="C399" s="634"/>
      <c r="D399" s="634"/>
      <c r="E399" s="634"/>
      <c r="F399" s="634"/>
      <c r="G399" s="634"/>
      <c r="H399" s="634"/>
      <c r="I399" s="634"/>
      <c r="J399" s="1"/>
      <c r="K399" s="1"/>
      <c r="L399" s="1"/>
      <c r="M399" s="1"/>
      <c r="N399" s="1"/>
      <c r="O399" s="1"/>
      <c r="P399" s="1"/>
      <c r="Q399" s="1"/>
      <c r="U399" s="1"/>
      <c r="V399" s="1"/>
      <c r="W399" s="1"/>
      <c r="X399" s="1"/>
      <c r="Z399" s="635"/>
    </row>
    <row r="400" spans="1:26" x14ac:dyDescent="0.2">
      <c r="A400" s="633"/>
      <c r="B400" s="634"/>
      <c r="C400" s="634"/>
      <c r="D400" s="634"/>
      <c r="E400" s="634"/>
      <c r="F400" s="634"/>
      <c r="G400" s="634"/>
      <c r="H400" s="634"/>
      <c r="I400" s="634"/>
      <c r="J400" s="1"/>
      <c r="K400" s="1"/>
      <c r="L400" s="1"/>
      <c r="M400" s="1"/>
      <c r="N400" s="1"/>
      <c r="O400" s="1"/>
      <c r="P400" s="1"/>
      <c r="Q400" s="1"/>
      <c r="U400" s="1"/>
      <c r="V400" s="1"/>
      <c r="W400" s="1"/>
      <c r="X400" s="1"/>
      <c r="Z400" s="635"/>
    </row>
    <row r="401" spans="1:26" x14ac:dyDescent="0.2">
      <c r="A401" s="633"/>
      <c r="B401" s="634"/>
      <c r="C401" s="634"/>
      <c r="D401" s="634"/>
      <c r="E401" s="634"/>
      <c r="F401" s="634"/>
      <c r="G401" s="634"/>
      <c r="H401" s="634"/>
      <c r="I401" s="634"/>
      <c r="J401" s="1"/>
      <c r="K401" s="1"/>
      <c r="L401" s="1"/>
      <c r="M401" s="1"/>
      <c r="N401" s="1"/>
      <c r="O401" s="1"/>
      <c r="P401" s="1"/>
      <c r="Q401" s="1"/>
      <c r="U401" s="1"/>
      <c r="V401" s="1"/>
      <c r="W401" s="1"/>
      <c r="X401" s="1"/>
      <c r="Z401" s="635"/>
    </row>
    <row r="402" spans="1:26" x14ac:dyDescent="0.2">
      <c r="A402" s="633"/>
      <c r="B402" s="634"/>
      <c r="C402" s="634"/>
      <c r="D402" s="634"/>
      <c r="E402" s="634"/>
      <c r="F402" s="634"/>
      <c r="G402" s="634"/>
      <c r="H402" s="634"/>
      <c r="I402" s="634"/>
      <c r="J402" s="1"/>
      <c r="K402" s="1"/>
      <c r="L402" s="1"/>
      <c r="M402" s="1"/>
      <c r="N402" s="1"/>
      <c r="O402" s="1"/>
      <c r="P402" s="1"/>
      <c r="Q402" s="1"/>
      <c r="U402" s="1"/>
      <c r="V402" s="1"/>
      <c r="W402" s="1"/>
      <c r="X402" s="1"/>
      <c r="Z402" s="635"/>
    </row>
    <row r="403" spans="1:26" x14ac:dyDescent="0.2">
      <c r="A403" s="633"/>
      <c r="B403" s="634"/>
      <c r="C403" s="634"/>
      <c r="D403" s="634"/>
      <c r="E403" s="634"/>
      <c r="F403" s="634"/>
      <c r="G403" s="634"/>
      <c r="H403" s="634"/>
      <c r="I403" s="634"/>
      <c r="J403" s="1"/>
      <c r="K403" s="1"/>
      <c r="L403" s="1"/>
      <c r="M403" s="1"/>
      <c r="N403" s="1"/>
      <c r="O403" s="1"/>
      <c r="P403" s="1"/>
      <c r="Q403" s="1"/>
      <c r="U403" s="1"/>
      <c r="V403" s="1"/>
      <c r="W403" s="1"/>
      <c r="X403" s="1"/>
      <c r="Z403" s="635"/>
    </row>
    <row r="404" spans="1:26" x14ac:dyDescent="0.2">
      <c r="A404" s="633"/>
      <c r="B404" s="634"/>
      <c r="C404" s="634"/>
      <c r="D404" s="634"/>
      <c r="E404" s="634"/>
      <c r="F404" s="634"/>
      <c r="G404" s="634"/>
      <c r="H404" s="634"/>
      <c r="I404" s="634"/>
      <c r="J404" s="1"/>
      <c r="K404" s="1"/>
      <c r="L404" s="1"/>
      <c r="M404" s="1"/>
      <c r="N404" s="1"/>
      <c r="O404" s="1"/>
      <c r="P404" s="1"/>
      <c r="Q404" s="1"/>
      <c r="U404" s="1"/>
      <c r="V404" s="1"/>
      <c r="W404" s="1"/>
      <c r="X404" s="1"/>
      <c r="Z404" s="635"/>
    </row>
    <row r="405" spans="1:26" x14ac:dyDescent="0.2">
      <c r="A405" s="633"/>
      <c r="B405" s="634"/>
      <c r="C405" s="634"/>
      <c r="D405" s="634"/>
      <c r="E405" s="634"/>
      <c r="F405" s="634"/>
      <c r="G405" s="634"/>
      <c r="H405" s="634"/>
      <c r="I405" s="634"/>
      <c r="J405" s="1"/>
      <c r="K405" s="1"/>
      <c r="L405" s="1"/>
      <c r="M405" s="1"/>
      <c r="N405" s="1"/>
      <c r="O405" s="1"/>
      <c r="P405" s="1"/>
      <c r="Q405" s="1"/>
      <c r="U405" s="1"/>
      <c r="V405" s="1"/>
      <c r="W405" s="1"/>
      <c r="X405" s="1"/>
      <c r="Z405" s="635"/>
    </row>
    <row r="406" spans="1:26" x14ac:dyDescent="0.2">
      <c r="A406" s="633"/>
      <c r="B406" s="634"/>
      <c r="C406" s="634"/>
      <c r="D406" s="634"/>
      <c r="E406" s="634"/>
      <c r="F406" s="634"/>
      <c r="G406" s="634"/>
      <c r="H406" s="634"/>
      <c r="I406" s="634"/>
      <c r="J406" s="1"/>
      <c r="K406" s="1"/>
      <c r="L406" s="1"/>
      <c r="M406" s="1"/>
      <c r="N406" s="1"/>
      <c r="O406" s="1"/>
      <c r="P406" s="1"/>
      <c r="Q406" s="1"/>
      <c r="U406" s="1"/>
      <c r="V406" s="1"/>
      <c r="W406" s="1"/>
      <c r="X406" s="1"/>
      <c r="Z406" s="635"/>
    </row>
    <row r="407" spans="1:26" x14ac:dyDescent="0.2">
      <c r="A407" s="633"/>
      <c r="B407" s="634"/>
      <c r="C407" s="634"/>
      <c r="D407" s="634"/>
      <c r="E407" s="634"/>
      <c r="F407" s="634"/>
      <c r="G407" s="634"/>
      <c r="H407" s="634"/>
      <c r="I407" s="634"/>
      <c r="J407" s="1"/>
      <c r="K407" s="1"/>
      <c r="L407" s="1"/>
      <c r="M407" s="1"/>
      <c r="N407" s="1"/>
      <c r="O407" s="1"/>
      <c r="P407" s="1"/>
      <c r="Q407" s="1"/>
      <c r="U407" s="1"/>
      <c r="V407" s="1"/>
      <c r="W407" s="1"/>
      <c r="X407" s="1"/>
      <c r="Z407" s="635"/>
    </row>
    <row r="408" spans="1:26" x14ac:dyDescent="0.2">
      <c r="A408" s="633"/>
      <c r="B408" s="634"/>
      <c r="C408" s="634"/>
      <c r="D408" s="634"/>
      <c r="E408" s="634"/>
      <c r="F408" s="634"/>
      <c r="G408" s="634"/>
      <c r="H408" s="634"/>
      <c r="I408" s="634"/>
      <c r="J408" s="1"/>
      <c r="K408" s="1"/>
      <c r="L408" s="1"/>
      <c r="M408" s="1"/>
      <c r="N408" s="1"/>
      <c r="O408" s="1"/>
      <c r="P408" s="1"/>
      <c r="Q408" s="1"/>
      <c r="U408" s="1"/>
      <c r="V408" s="1"/>
      <c r="W408" s="1"/>
      <c r="X408" s="1"/>
      <c r="Z408" s="635"/>
    </row>
    <row r="409" spans="1:26" x14ac:dyDescent="0.2">
      <c r="A409" s="633"/>
      <c r="B409" s="634"/>
      <c r="C409" s="634"/>
      <c r="D409" s="634"/>
      <c r="E409" s="634"/>
      <c r="F409" s="634"/>
      <c r="G409" s="634"/>
      <c r="H409" s="634"/>
      <c r="I409" s="634"/>
      <c r="J409" s="1"/>
      <c r="K409" s="1"/>
      <c r="L409" s="1"/>
      <c r="M409" s="1"/>
      <c r="N409" s="1"/>
      <c r="O409" s="1"/>
      <c r="P409" s="1"/>
      <c r="Q409" s="1"/>
      <c r="U409" s="1"/>
      <c r="V409" s="1"/>
      <c r="W409" s="1"/>
      <c r="X409" s="1"/>
      <c r="Z409" s="635"/>
    </row>
    <row r="410" spans="1:26" x14ac:dyDescent="0.2">
      <c r="A410" s="633"/>
      <c r="B410" s="634"/>
      <c r="C410" s="634"/>
      <c r="D410" s="634"/>
      <c r="E410" s="634"/>
      <c r="F410" s="634"/>
      <c r="G410" s="634"/>
      <c r="H410" s="634"/>
      <c r="I410" s="634"/>
      <c r="J410" s="1"/>
      <c r="K410" s="1"/>
      <c r="L410" s="1"/>
      <c r="M410" s="1"/>
      <c r="N410" s="1"/>
      <c r="O410" s="1"/>
      <c r="P410" s="1"/>
      <c r="Q410" s="1"/>
      <c r="U410" s="1"/>
      <c r="V410" s="1"/>
      <c r="W410" s="1"/>
      <c r="X410" s="1"/>
      <c r="Z410" s="635"/>
    </row>
    <row r="411" spans="1:26" x14ac:dyDescent="0.2">
      <c r="A411" s="633"/>
      <c r="B411" s="634"/>
      <c r="C411" s="634"/>
      <c r="D411" s="634"/>
      <c r="E411" s="634"/>
      <c r="F411" s="634"/>
      <c r="G411" s="634"/>
      <c r="H411" s="634"/>
      <c r="I411" s="634"/>
      <c r="J411" s="1"/>
      <c r="K411" s="1"/>
      <c r="L411" s="1"/>
      <c r="M411" s="1"/>
      <c r="N411" s="1"/>
      <c r="O411" s="1"/>
      <c r="P411" s="1"/>
      <c r="Q411" s="1"/>
      <c r="U411" s="1"/>
      <c r="V411" s="1"/>
      <c r="W411" s="1"/>
      <c r="X411" s="1"/>
      <c r="Z411" s="635"/>
    </row>
    <row r="412" spans="1:26" x14ac:dyDescent="0.2">
      <c r="A412" s="633"/>
      <c r="B412" s="634"/>
      <c r="C412" s="634"/>
      <c r="D412" s="634"/>
      <c r="E412" s="634"/>
      <c r="F412" s="634"/>
      <c r="G412" s="634"/>
      <c r="H412" s="634"/>
      <c r="I412" s="634"/>
      <c r="J412" s="1"/>
      <c r="K412" s="1"/>
      <c r="L412" s="1"/>
      <c r="M412" s="1"/>
      <c r="N412" s="1"/>
      <c r="O412" s="1"/>
      <c r="P412" s="1"/>
      <c r="Q412" s="1"/>
      <c r="U412" s="1"/>
      <c r="V412" s="1"/>
      <c r="W412" s="1"/>
      <c r="X412" s="1"/>
      <c r="Z412" s="635"/>
    </row>
    <row r="413" spans="1:26" x14ac:dyDescent="0.2">
      <c r="A413" s="633"/>
      <c r="B413" s="634"/>
      <c r="C413" s="634"/>
      <c r="D413" s="634"/>
      <c r="E413" s="634"/>
      <c r="F413" s="634"/>
      <c r="G413" s="634"/>
      <c r="H413" s="634"/>
      <c r="I413" s="634"/>
      <c r="J413" s="1"/>
      <c r="K413" s="1"/>
      <c r="L413" s="1"/>
      <c r="M413" s="1"/>
      <c r="N413" s="1"/>
      <c r="O413" s="1"/>
      <c r="P413" s="1"/>
      <c r="Q413" s="1"/>
      <c r="U413" s="1"/>
      <c r="V413" s="1"/>
      <c r="W413" s="1"/>
      <c r="X413" s="1"/>
      <c r="Z413" s="635"/>
    </row>
    <row r="414" spans="1:26" x14ac:dyDescent="0.2">
      <c r="A414" s="633"/>
      <c r="B414" s="634"/>
      <c r="C414" s="634"/>
      <c r="D414" s="634"/>
      <c r="E414" s="634"/>
      <c r="F414" s="634"/>
      <c r="G414" s="634"/>
      <c r="H414" s="634"/>
      <c r="I414" s="634"/>
      <c r="J414" s="1"/>
      <c r="K414" s="1"/>
      <c r="L414" s="1"/>
      <c r="M414" s="1"/>
      <c r="N414" s="1"/>
      <c r="O414" s="1"/>
      <c r="P414" s="1"/>
      <c r="Q414" s="1"/>
      <c r="U414" s="1"/>
      <c r="V414" s="1"/>
      <c r="W414" s="1"/>
      <c r="X414" s="1"/>
      <c r="Z414" s="635"/>
    </row>
    <row r="415" spans="1:26" x14ac:dyDescent="0.2">
      <c r="A415" s="633"/>
      <c r="B415" s="634"/>
      <c r="C415" s="634"/>
      <c r="D415" s="634"/>
      <c r="E415" s="634"/>
      <c r="F415" s="634"/>
      <c r="G415" s="634"/>
      <c r="H415" s="634"/>
      <c r="I415" s="634"/>
      <c r="J415" s="1"/>
      <c r="K415" s="1"/>
      <c r="L415" s="1"/>
      <c r="M415" s="1"/>
      <c r="N415" s="1"/>
      <c r="O415" s="1"/>
      <c r="P415" s="1"/>
      <c r="Q415" s="1"/>
      <c r="U415" s="1"/>
      <c r="V415" s="1"/>
      <c r="W415" s="1"/>
      <c r="X415" s="1"/>
      <c r="Z415" s="635"/>
    </row>
    <row r="416" spans="1:26" x14ac:dyDescent="0.2">
      <c r="A416" s="633"/>
      <c r="B416" s="634"/>
      <c r="C416" s="634"/>
      <c r="D416" s="634"/>
      <c r="E416" s="634"/>
      <c r="F416" s="634"/>
      <c r="G416" s="634"/>
      <c r="H416" s="634"/>
      <c r="I416" s="634"/>
      <c r="J416" s="1"/>
      <c r="K416" s="1"/>
      <c r="L416" s="1"/>
      <c r="M416" s="1"/>
      <c r="N416" s="1"/>
      <c r="O416" s="1"/>
      <c r="P416" s="1"/>
      <c r="Q416" s="1"/>
      <c r="U416" s="1"/>
      <c r="V416" s="1"/>
      <c r="W416" s="1"/>
      <c r="X416" s="1"/>
      <c r="Z416" s="635"/>
    </row>
    <row r="417" spans="1:26" x14ac:dyDescent="0.2">
      <c r="A417" s="633"/>
      <c r="B417" s="634"/>
      <c r="C417" s="634"/>
      <c r="D417" s="634"/>
      <c r="E417" s="634"/>
      <c r="F417" s="634"/>
      <c r="G417" s="634"/>
      <c r="H417" s="634"/>
      <c r="I417" s="634"/>
      <c r="J417" s="1"/>
      <c r="K417" s="1"/>
      <c r="L417" s="1"/>
      <c r="M417" s="1"/>
      <c r="N417" s="1"/>
      <c r="O417" s="1"/>
      <c r="P417" s="1"/>
      <c r="Q417" s="1"/>
      <c r="U417" s="1"/>
      <c r="V417" s="1"/>
      <c r="W417" s="1"/>
      <c r="X417" s="1"/>
      <c r="Z417" s="635"/>
    </row>
    <row r="418" spans="1:26" x14ac:dyDescent="0.2">
      <c r="A418" s="633"/>
      <c r="B418" s="634"/>
      <c r="C418" s="634"/>
      <c r="D418" s="634"/>
      <c r="E418" s="634"/>
      <c r="F418" s="634"/>
      <c r="G418" s="634"/>
      <c r="H418" s="634"/>
      <c r="I418" s="634"/>
      <c r="J418" s="1"/>
      <c r="K418" s="1"/>
      <c r="L418" s="1"/>
      <c r="M418" s="1"/>
      <c r="N418" s="1"/>
      <c r="O418" s="1"/>
      <c r="P418" s="1"/>
      <c r="Q418" s="1"/>
      <c r="U418" s="1"/>
      <c r="V418" s="1"/>
      <c r="W418" s="1"/>
      <c r="X418" s="1"/>
      <c r="Z418" s="635"/>
    </row>
    <row r="419" spans="1:26" x14ac:dyDescent="0.2">
      <c r="A419" s="633"/>
      <c r="B419" s="634"/>
      <c r="C419" s="634"/>
      <c r="D419" s="634"/>
      <c r="E419" s="634"/>
      <c r="F419" s="634"/>
      <c r="G419" s="634"/>
      <c r="H419" s="634"/>
      <c r="I419" s="634"/>
      <c r="J419" s="1"/>
      <c r="K419" s="1"/>
      <c r="L419" s="1"/>
      <c r="M419" s="1"/>
      <c r="N419" s="1"/>
      <c r="O419" s="1"/>
      <c r="P419" s="1"/>
      <c r="Q419" s="1"/>
      <c r="U419" s="1"/>
      <c r="V419" s="1"/>
      <c r="W419" s="1"/>
      <c r="X419" s="1"/>
      <c r="Z419" s="635"/>
    </row>
    <row r="420" spans="1:26" x14ac:dyDescent="0.2">
      <c r="A420" s="633"/>
      <c r="B420" s="634"/>
      <c r="C420" s="634"/>
      <c r="D420" s="634"/>
      <c r="E420" s="634"/>
      <c r="F420" s="634"/>
      <c r="G420" s="634"/>
      <c r="H420" s="634"/>
      <c r="I420" s="634"/>
      <c r="J420" s="1"/>
      <c r="K420" s="1"/>
      <c r="L420" s="1"/>
      <c r="M420" s="1"/>
      <c r="N420" s="1"/>
      <c r="O420" s="1"/>
      <c r="P420" s="1"/>
      <c r="Q420" s="1"/>
      <c r="U420" s="1"/>
      <c r="V420" s="1"/>
      <c r="W420" s="1"/>
      <c r="X420" s="1"/>
      <c r="Z420" s="635"/>
    </row>
    <row r="421" spans="1:26" x14ac:dyDescent="0.2">
      <c r="A421" s="633"/>
      <c r="B421" s="634"/>
      <c r="C421" s="634"/>
      <c r="D421" s="634"/>
      <c r="E421" s="634"/>
      <c r="F421" s="634"/>
      <c r="G421" s="634"/>
      <c r="H421" s="634"/>
      <c r="I421" s="634"/>
      <c r="J421" s="1"/>
      <c r="K421" s="1"/>
      <c r="L421" s="1"/>
      <c r="M421" s="1"/>
      <c r="N421" s="1"/>
      <c r="O421" s="1"/>
      <c r="P421" s="1"/>
      <c r="Q421" s="1"/>
      <c r="U421" s="1"/>
      <c r="V421" s="1"/>
      <c r="W421" s="1"/>
      <c r="X421" s="1"/>
      <c r="Z421" s="635"/>
    </row>
    <row r="422" spans="1:26" x14ac:dyDescent="0.2">
      <c r="A422" s="633"/>
      <c r="B422" s="634"/>
      <c r="C422" s="634"/>
      <c r="D422" s="634"/>
      <c r="E422" s="634"/>
      <c r="F422" s="634"/>
      <c r="G422" s="634"/>
      <c r="H422" s="634"/>
      <c r="I422" s="634"/>
      <c r="J422" s="1"/>
      <c r="K422" s="1"/>
      <c r="L422" s="1"/>
      <c r="M422" s="1"/>
      <c r="N422" s="1"/>
      <c r="O422" s="1"/>
      <c r="P422" s="1"/>
      <c r="Q422" s="1"/>
      <c r="U422" s="1"/>
      <c r="V422" s="1"/>
      <c r="W422" s="1"/>
      <c r="X422" s="1"/>
      <c r="Z422" s="635"/>
    </row>
    <row r="423" spans="1:26" x14ac:dyDescent="0.2">
      <c r="A423" s="633"/>
      <c r="B423" s="634"/>
      <c r="C423" s="634"/>
      <c r="D423" s="634"/>
      <c r="E423" s="634"/>
      <c r="F423" s="634"/>
      <c r="G423" s="634"/>
      <c r="H423" s="634"/>
      <c r="I423" s="634"/>
      <c r="J423" s="1"/>
      <c r="K423" s="1"/>
      <c r="L423" s="1"/>
      <c r="M423" s="1"/>
      <c r="N423" s="1"/>
      <c r="O423" s="1"/>
      <c r="P423" s="1"/>
      <c r="Q423" s="1"/>
      <c r="U423" s="1"/>
      <c r="V423" s="1"/>
      <c r="W423" s="1"/>
      <c r="X423" s="1"/>
      <c r="Z423" s="635"/>
    </row>
    <row r="424" spans="1:26" x14ac:dyDescent="0.2">
      <c r="A424" s="633"/>
      <c r="B424" s="634"/>
      <c r="C424" s="634"/>
      <c r="D424" s="634"/>
      <c r="E424" s="634"/>
      <c r="F424" s="634"/>
      <c r="G424" s="634"/>
      <c r="H424" s="634"/>
      <c r="I424" s="634"/>
      <c r="J424" s="1"/>
      <c r="K424" s="1"/>
      <c r="L424" s="1"/>
      <c r="M424" s="1"/>
      <c r="N424" s="1"/>
      <c r="O424" s="1"/>
      <c r="P424" s="1"/>
      <c r="Q424" s="1"/>
      <c r="U424" s="1"/>
      <c r="V424" s="1"/>
      <c r="W424" s="1"/>
      <c r="X424" s="1"/>
      <c r="Z424" s="635"/>
    </row>
    <row r="425" spans="1:26" x14ac:dyDescent="0.2">
      <c r="A425" s="633"/>
      <c r="B425" s="634"/>
      <c r="C425" s="634"/>
      <c r="D425" s="634"/>
      <c r="E425" s="634"/>
      <c r="F425" s="634"/>
      <c r="G425" s="634"/>
      <c r="H425" s="634"/>
      <c r="I425" s="634"/>
      <c r="J425" s="1"/>
      <c r="K425" s="1"/>
      <c r="L425" s="1"/>
      <c r="M425" s="1"/>
      <c r="N425" s="1"/>
      <c r="O425" s="1"/>
      <c r="P425" s="1"/>
      <c r="Q425" s="1"/>
      <c r="U425" s="1"/>
      <c r="V425" s="1"/>
      <c r="W425" s="1"/>
      <c r="X425" s="1"/>
      <c r="Z425" s="635"/>
    </row>
    <row r="426" spans="1:26" x14ac:dyDescent="0.2">
      <c r="A426" s="633"/>
      <c r="B426" s="634"/>
      <c r="C426" s="634"/>
      <c r="D426" s="634"/>
      <c r="E426" s="634"/>
      <c r="F426" s="634"/>
      <c r="G426" s="634"/>
      <c r="H426" s="634"/>
      <c r="I426" s="634"/>
      <c r="J426" s="1"/>
      <c r="K426" s="1"/>
      <c r="L426" s="1"/>
      <c r="M426" s="1"/>
      <c r="N426" s="1"/>
      <c r="O426" s="1"/>
      <c r="P426" s="1"/>
      <c r="Q426" s="1"/>
      <c r="U426" s="1"/>
      <c r="V426" s="1"/>
      <c r="W426" s="1"/>
      <c r="X426" s="1"/>
      <c r="Z426" s="635"/>
    </row>
    <row r="427" spans="1:26" x14ac:dyDescent="0.2">
      <c r="A427" s="633"/>
      <c r="B427" s="634"/>
      <c r="C427" s="634"/>
      <c r="D427" s="634"/>
      <c r="E427" s="634"/>
      <c r="F427" s="634"/>
      <c r="G427" s="634"/>
      <c r="H427" s="634"/>
      <c r="I427" s="634"/>
      <c r="J427" s="1"/>
      <c r="K427" s="1"/>
      <c r="L427" s="1"/>
      <c r="M427" s="1"/>
      <c r="N427" s="1"/>
      <c r="O427" s="1"/>
      <c r="P427" s="1"/>
      <c r="Q427" s="1"/>
      <c r="U427" s="1"/>
      <c r="V427" s="1"/>
      <c r="W427" s="1"/>
      <c r="X427" s="1"/>
      <c r="Z427" s="635"/>
    </row>
    <row r="428" spans="1:26" x14ac:dyDescent="0.2">
      <c r="A428" s="633"/>
      <c r="B428" s="634"/>
      <c r="C428" s="634"/>
      <c r="D428" s="634"/>
      <c r="E428" s="634"/>
      <c r="F428" s="634"/>
      <c r="G428" s="634"/>
      <c r="H428" s="634"/>
      <c r="I428" s="634"/>
      <c r="J428" s="1"/>
      <c r="K428" s="1"/>
      <c r="L428" s="1"/>
      <c r="M428" s="1"/>
      <c r="N428" s="1"/>
      <c r="O428" s="1"/>
      <c r="P428" s="1"/>
      <c r="Q428" s="1"/>
      <c r="U428" s="1"/>
      <c r="V428" s="1"/>
      <c r="W428" s="1"/>
      <c r="X428" s="1"/>
      <c r="Z428" s="635"/>
    </row>
    <row r="429" spans="1:26" x14ac:dyDescent="0.2">
      <c r="A429" s="633"/>
      <c r="B429" s="634"/>
      <c r="C429" s="634"/>
      <c r="D429" s="634"/>
      <c r="E429" s="634"/>
      <c r="F429" s="634"/>
      <c r="G429" s="634"/>
      <c r="H429" s="634"/>
      <c r="I429" s="634"/>
      <c r="J429" s="1"/>
      <c r="K429" s="1"/>
      <c r="L429" s="1"/>
      <c r="M429" s="1"/>
      <c r="N429" s="1"/>
      <c r="O429" s="1"/>
      <c r="P429" s="1"/>
      <c r="Q429" s="1"/>
      <c r="U429" s="1"/>
      <c r="V429" s="1"/>
      <c r="W429" s="1"/>
      <c r="X429" s="1"/>
      <c r="Z429" s="635"/>
    </row>
    <row r="430" spans="1:26" x14ac:dyDescent="0.2">
      <c r="A430" s="633"/>
      <c r="B430" s="634"/>
      <c r="C430" s="634"/>
      <c r="D430" s="634"/>
      <c r="E430" s="634"/>
      <c r="F430" s="634"/>
      <c r="G430" s="634"/>
      <c r="H430" s="634"/>
      <c r="I430" s="634"/>
      <c r="J430" s="1"/>
      <c r="K430" s="1"/>
      <c r="L430" s="1"/>
      <c r="M430" s="1"/>
      <c r="N430" s="1"/>
      <c r="O430" s="1"/>
      <c r="P430" s="1"/>
      <c r="Q430" s="1"/>
      <c r="U430" s="1"/>
      <c r="V430" s="1"/>
      <c r="W430" s="1"/>
      <c r="X430" s="1"/>
      <c r="Z430" s="635"/>
    </row>
    <row r="431" spans="1:26" x14ac:dyDescent="0.2">
      <c r="A431" s="633"/>
      <c r="B431" s="634"/>
      <c r="C431" s="634"/>
      <c r="D431" s="634"/>
      <c r="E431" s="634"/>
      <c r="F431" s="634"/>
      <c r="G431" s="634"/>
      <c r="H431" s="634"/>
      <c r="I431" s="634"/>
      <c r="J431" s="1"/>
      <c r="K431" s="1"/>
      <c r="L431" s="1"/>
      <c r="M431" s="1"/>
      <c r="N431" s="1"/>
      <c r="O431" s="1"/>
      <c r="P431" s="1"/>
      <c r="Q431" s="1"/>
      <c r="U431" s="1"/>
      <c r="V431" s="1"/>
      <c r="W431" s="1"/>
      <c r="X431" s="1"/>
      <c r="Z431" s="635"/>
    </row>
    <row r="432" spans="1:26" x14ac:dyDescent="0.2">
      <c r="A432" s="633"/>
      <c r="B432" s="634"/>
      <c r="C432" s="634"/>
      <c r="D432" s="634"/>
      <c r="E432" s="634"/>
      <c r="F432" s="634"/>
      <c r="G432" s="634"/>
      <c r="H432" s="634"/>
      <c r="I432" s="634"/>
      <c r="J432" s="1"/>
      <c r="K432" s="1"/>
      <c r="L432" s="1"/>
      <c r="M432" s="1"/>
      <c r="N432" s="1"/>
      <c r="O432" s="1"/>
      <c r="P432" s="1"/>
      <c r="Q432" s="1"/>
      <c r="U432" s="1"/>
      <c r="V432" s="1"/>
      <c r="W432" s="1"/>
      <c r="X432" s="1"/>
      <c r="Z432" s="635"/>
    </row>
    <row r="433" spans="1:26" x14ac:dyDescent="0.2">
      <c r="A433" s="633"/>
      <c r="B433" s="634"/>
      <c r="C433" s="634"/>
      <c r="D433" s="634"/>
      <c r="E433" s="634"/>
      <c r="F433" s="634"/>
      <c r="G433" s="634"/>
      <c r="H433" s="634"/>
      <c r="I433" s="634"/>
      <c r="J433" s="1"/>
      <c r="K433" s="1"/>
      <c r="L433" s="1"/>
      <c r="M433" s="1"/>
      <c r="N433" s="1"/>
      <c r="O433" s="1"/>
      <c r="P433" s="1"/>
      <c r="Q433" s="1"/>
      <c r="U433" s="1"/>
      <c r="V433" s="1"/>
      <c r="W433" s="1"/>
      <c r="X433" s="1"/>
      <c r="Z433" s="635"/>
    </row>
    <row r="434" spans="1:26" x14ac:dyDescent="0.2">
      <c r="A434" s="633"/>
      <c r="B434" s="634"/>
      <c r="C434" s="634"/>
      <c r="D434" s="634"/>
      <c r="E434" s="634"/>
      <c r="F434" s="634"/>
      <c r="G434" s="634"/>
      <c r="H434" s="634"/>
      <c r="I434" s="634"/>
      <c r="J434" s="1"/>
      <c r="K434" s="1"/>
      <c r="L434" s="1"/>
      <c r="M434" s="1"/>
      <c r="N434" s="1"/>
      <c r="O434" s="1"/>
      <c r="P434" s="1"/>
      <c r="Q434" s="1"/>
      <c r="U434" s="1"/>
      <c r="V434" s="1"/>
      <c r="W434" s="1"/>
      <c r="X434" s="1"/>
      <c r="Z434" s="635"/>
    </row>
    <row r="435" spans="1:26" x14ac:dyDescent="0.2">
      <c r="A435" s="633"/>
      <c r="B435" s="634"/>
      <c r="C435" s="634"/>
      <c r="D435" s="634"/>
      <c r="E435" s="634"/>
      <c r="F435" s="634"/>
      <c r="G435" s="634"/>
      <c r="H435" s="634"/>
      <c r="I435" s="634"/>
      <c r="J435" s="1"/>
      <c r="K435" s="1"/>
      <c r="L435" s="1"/>
      <c r="M435" s="1"/>
      <c r="N435" s="1"/>
      <c r="O435" s="1"/>
      <c r="P435" s="1"/>
      <c r="Q435" s="1"/>
      <c r="U435" s="1"/>
      <c r="V435" s="1"/>
      <c r="W435" s="1"/>
      <c r="X435" s="1"/>
      <c r="Z435" s="635"/>
    </row>
    <row r="436" spans="1:26" x14ac:dyDescent="0.2">
      <c r="A436" s="633"/>
      <c r="B436" s="634"/>
      <c r="C436" s="634"/>
      <c r="D436" s="634"/>
      <c r="E436" s="634"/>
      <c r="F436" s="634"/>
      <c r="G436" s="634"/>
      <c r="H436" s="634"/>
      <c r="I436" s="634"/>
      <c r="J436" s="1"/>
      <c r="K436" s="1"/>
      <c r="L436" s="1"/>
      <c r="M436" s="1"/>
      <c r="N436" s="1"/>
      <c r="O436" s="1"/>
      <c r="P436" s="1"/>
      <c r="Q436" s="1"/>
      <c r="U436" s="1"/>
      <c r="V436" s="1"/>
      <c r="W436" s="1"/>
      <c r="X436" s="1"/>
      <c r="Z436" s="635"/>
    </row>
    <row r="437" spans="1:26" x14ac:dyDescent="0.2">
      <c r="A437" s="633"/>
      <c r="B437" s="634"/>
      <c r="C437" s="634"/>
      <c r="D437" s="634"/>
      <c r="E437" s="634"/>
      <c r="F437" s="634"/>
      <c r="G437" s="634"/>
      <c r="H437" s="634"/>
      <c r="I437" s="634"/>
      <c r="J437" s="1"/>
      <c r="K437" s="1"/>
      <c r="L437" s="1"/>
      <c r="M437" s="1"/>
      <c r="N437" s="1"/>
      <c r="O437" s="1"/>
      <c r="P437" s="1"/>
      <c r="Q437" s="1"/>
      <c r="U437" s="1"/>
      <c r="V437" s="1"/>
      <c r="W437" s="1"/>
      <c r="X437" s="1"/>
      <c r="Z437" s="635"/>
    </row>
    <row r="438" spans="1:26" x14ac:dyDescent="0.2">
      <c r="A438" s="633"/>
      <c r="B438" s="634"/>
      <c r="C438" s="634"/>
      <c r="D438" s="634"/>
      <c r="E438" s="634"/>
      <c r="F438" s="634"/>
      <c r="G438" s="634"/>
      <c r="H438" s="634"/>
      <c r="I438" s="634"/>
      <c r="J438" s="1"/>
      <c r="K438" s="1"/>
      <c r="L438" s="1"/>
      <c r="M438" s="1"/>
      <c r="N438" s="1"/>
      <c r="O438" s="1"/>
      <c r="P438" s="1"/>
      <c r="Q438" s="1"/>
      <c r="U438" s="1"/>
      <c r="V438" s="1"/>
      <c r="W438" s="1"/>
      <c r="X438" s="1"/>
      <c r="Z438" s="635"/>
    </row>
    <row r="439" spans="1:26" x14ac:dyDescent="0.2">
      <c r="A439" s="633"/>
      <c r="B439" s="634"/>
      <c r="C439" s="634"/>
      <c r="D439" s="634"/>
      <c r="E439" s="634"/>
      <c r="F439" s="634"/>
      <c r="G439" s="634"/>
      <c r="H439" s="634"/>
      <c r="I439" s="634"/>
      <c r="J439" s="1"/>
      <c r="K439" s="1"/>
      <c r="L439" s="1"/>
      <c r="M439" s="1"/>
      <c r="N439" s="1"/>
      <c r="O439" s="1"/>
      <c r="P439" s="1"/>
      <c r="Q439" s="1"/>
      <c r="U439" s="1"/>
      <c r="V439" s="1"/>
      <c r="W439" s="1"/>
      <c r="X439" s="1"/>
      <c r="Z439" s="635"/>
    </row>
    <row r="440" spans="1:26" x14ac:dyDescent="0.2">
      <c r="A440" s="633"/>
      <c r="B440" s="634"/>
      <c r="C440" s="634"/>
      <c r="D440" s="634"/>
      <c r="E440" s="634"/>
      <c r="F440" s="634"/>
      <c r="G440" s="634"/>
      <c r="H440" s="634"/>
      <c r="I440" s="634"/>
      <c r="J440" s="1"/>
      <c r="K440" s="1"/>
      <c r="L440" s="1"/>
      <c r="M440" s="1"/>
      <c r="N440" s="1"/>
      <c r="O440" s="1"/>
      <c r="P440" s="1"/>
      <c r="Q440" s="1"/>
      <c r="U440" s="1"/>
      <c r="V440" s="1"/>
      <c r="W440" s="1"/>
      <c r="X440" s="1"/>
      <c r="Z440" s="635"/>
    </row>
    <row r="441" spans="1:26" x14ac:dyDescent="0.2">
      <c r="A441" s="633"/>
      <c r="B441" s="634"/>
      <c r="C441" s="634"/>
      <c r="D441" s="634"/>
      <c r="E441" s="634"/>
      <c r="F441" s="634"/>
      <c r="G441" s="634"/>
      <c r="H441" s="634"/>
      <c r="I441" s="634"/>
      <c r="J441" s="1"/>
      <c r="K441" s="1"/>
      <c r="L441" s="1"/>
      <c r="M441" s="1"/>
      <c r="N441" s="1"/>
      <c r="O441" s="1"/>
      <c r="P441" s="1"/>
      <c r="Q441" s="1"/>
      <c r="U441" s="1"/>
      <c r="V441" s="1"/>
      <c r="W441" s="1"/>
      <c r="X441" s="1"/>
      <c r="Z441" s="635"/>
    </row>
    <row r="442" spans="1:26" x14ac:dyDescent="0.2">
      <c r="A442" s="633"/>
      <c r="B442" s="634"/>
      <c r="C442" s="634"/>
      <c r="D442" s="634"/>
      <c r="E442" s="634"/>
      <c r="F442" s="634"/>
      <c r="G442" s="634"/>
      <c r="H442" s="634"/>
      <c r="I442" s="634"/>
      <c r="J442" s="1"/>
      <c r="K442" s="1"/>
      <c r="L442" s="1"/>
      <c r="M442" s="1"/>
      <c r="N442" s="1"/>
      <c r="O442" s="1"/>
      <c r="P442" s="1"/>
      <c r="Q442" s="1"/>
      <c r="U442" s="1"/>
      <c r="V442" s="1"/>
      <c r="W442" s="1"/>
      <c r="X442" s="1"/>
      <c r="Z442" s="635"/>
    </row>
    <row r="443" spans="1:26" x14ac:dyDescent="0.2">
      <c r="A443" s="633"/>
      <c r="B443" s="634"/>
      <c r="C443" s="634"/>
      <c r="D443" s="634"/>
      <c r="E443" s="634"/>
      <c r="F443" s="634"/>
      <c r="G443" s="634"/>
      <c r="H443" s="634"/>
      <c r="I443" s="634"/>
      <c r="J443" s="1"/>
      <c r="K443" s="1"/>
      <c r="L443" s="1"/>
      <c r="M443" s="1"/>
      <c r="N443" s="1"/>
      <c r="O443" s="1"/>
      <c r="P443" s="1"/>
      <c r="Q443" s="1"/>
      <c r="U443" s="1"/>
      <c r="V443" s="1"/>
      <c r="W443" s="1"/>
      <c r="X443" s="1"/>
      <c r="Z443" s="635"/>
    </row>
    <row r="444" spans="1:26" x14ac:dyDescent="0.2">
      <c r="A444" s="633"/>
      <c r="B444" s="634"/>
      <c r="C444" s="634"/>
      <c r="D444" s="634"/>
      <c r="E444" s="634"/>
      <c r="F444" s="634"/>
      <c r="G444" s="634"/>
      <c r="H444" s="634"/>
      <c r="I444" s="634"/>
      <c r="J444" s="1"/>
      <c r="K444" s="1"/>
      <c r="L444" s="1"/>
      <c r="M444" s="1"/>
      <c r="N444" s="1"/>
      <c r="O444" s="1"/>
      <c r="P444" s="1"/>
      <c r="Q444" s="1"/>
      <c r="U444" s="1"/>
      <c r="V444" s="1"/>
      <c r="W444" s="1"/>
      <c r="X444" s="1"/>
      <c r="Z444" s="635"/>
    </row>
    <row r="445" spans="1:26" x14ac:dyDescent="0.2">
      <c r="A445" s="633"/>
      <c r="B445" s="634"/>
      <c r="C445" s="634"/>
      <c r="D445" s="634"/>
      <c r="E445" s="634"/>
      <c r="F445" s="634"/>
      <c r="G445" s="634"/>
      <c r="H445" s="634"/>
      <c r="I445" s="634"/>
      <c r="J445" s="1"/>
      <c r="K445" s="1"/>
      <c r="L445" s="1"/>
      <c r="M445" s="1"/>
      <c r="N445" s="1"/>
      <c r="O445" s="1"/>
      <c r="P445" s="1"/>
      <c r="Q445" s="1"/>
      <c r="U445" s="1"/>
      <c r="V445" s="1"/>
      <c r="W445" s="1"/>
      <c r="X445" s="1"/>
      <c r="Z445" s="635"/>
    </row>
    <row r="446" spans="1:26" x14ac:dyDescent="0.2">
      <c r="A446" s="633"/>
      <c r="B446" s="634"/>
      <c r="C446" s="634"/>
      <c r="D446" s="634"/>
      <c r="E446" s="634"/>
      <c r="F446" s="634"/>
      <c r="G446" s="634"/>
      <c r="H446" s="634"/>
      <c r="I446" s="634"/>
      <c r="J446" s="1"/>
      <c r="K446" s="1"/>
      <c r="L446" s="1"/>
      <c r="M446" s="1"/>
      <c r="N446" s="1"/>
      <c r="O446" s="1"/>
      <c r="P446" s="1"/>
      <c r="Q446" s="1"/>
      <c r="U446" s="1"/>
      <c r="V446" s="1"/>
      <c r="W446" s="1"/>
      <c r="X446" s="1"/>
      <c r="Z446" s="635"/>
    </row>
    <row r="447" spans="1:26" x14ac:dyDescent="0.2">
      <c r="A447" s="633"/>
      <c r="B447" s="634"/>
      <c r="C447" s="634"/>
      <c r="D447" s="634"/>
      <c r="E447" s="634"/>
      <c r="F447" s="634"/>
      <c r="G447" s="634"/>
      <c r="H447" s="634"/>
      <c r="I447" s="634"/>
      <c r="J447" s="1"/>
      <c r="K447" s="1"/>
      <c r="L447" s="1"/>
      <c r="M447" s="1"/>
      <c r="N447" s="1"/>
      <c r="O447" s="1"/>
      <c r="P447" s="1"/>
      <c r="Q447" s="1"/>
      <c r="U447" s="1"/>
      <c r="V447" s="1"/>
      <c r="W447" s="1"/>
      <c r="X447" s="1"/>
      <c r="Z447" s="635"/>
    </row>
    <row r="448" spans="1:26" x14ac:dyDescent="0.2">
      <c r="A448" s="633"/>
      <c r="B448" s="634"/>
      <c r="C448" s="634"/>
      <c r="D448" s="634"/>
      <c r="E448" s="634"/>
      <c r="F448" s="634"/>
      <c r="G448" s="634"/>
      <c r="H448" s="634"/>
      <c r="I448" s="634"/>
      <c r="J448" s="1"/>
      <c r="K448" s="1"/>
      <c r="L448" s="1"/>
      <c r="M448" s="1"/>
      <c r="N448" s="1"/>
      <c r="O448" s="1"/>
      <c r="P448" s="1"/>
      <c r="Q448" s="1"/>
      <c r="U448" s="1"/>
      <c r="V448" s="1"/>
      <c r="W448" s="1"/>
      <c r="X448" s="1"/>
      <c r="Z448" s="635"/>
    </row>
    <row r="449" spans="1:26" x14ac:dyDescent="0.2">
      <c r="A449" s="633"/>
      <c r="B449" s="634"/>
      <c r="C449" s="634"/>
      <c r="D449" s="634"/>
      <c r="E449" s="634"/>
      <c r="F449" s="634"/>
      <c r="G449" s="634"/>
      <c r="H449" s="634"/>
      <c r="I449" s="634"/>
      <c r="J449" s="1"/>
      <c r="K449" s="1"/>
      <c r="L449" s="1"/>
      <c r="M449" s="1"/>
      <c r="N449" s="1"/>
      <c r="O449" s="1"/>
      <c r="P449" s="1"/>
      <c r="Q449" s="1"/>
      <c r="U449" s="1"/>
      <c r="V449" s="1"/>
      <c r="W449" s="1"/>
      <c r="X449" s="1"/>
      <c r="Z449" s="635"/>
    </row>
    <row r="450" spans="1:26" x14ac:dyDescent="0.2">
      <c r="A450" s="633"/>
      <c r="B450" s="634"/>
      <c r="C450" s="634"/>
      <c r="D450" s="634"/>
      <c r="E450" s="634"/>
      <c r="F450" s="634"/>
      <c r="G450" s="634"/>
      <c r="H450" s="634"/>
      <c r="I450" s="634"/>
      <c r="J450" s="1"/>
      <c r="K450" s="1"/>
      <c r="L450" s="1"/>
      <c r="M450" s="1"/>
      <c r="N450" s="1"/>
      <c r="O450" s="1"/>
      <c r="P450" s="1"/>
      <c r="Q450" s="1"/>
      <c r="U450" s="1"/>
      <c r="V450" s="1"/>
      <c r="W450" s="1"/>
      <c r="X450" s="1"/>
      <c r="Z450" s="635"/>
    </row>
    <row r="451" spans="1:26" x14ac:dyDescent="0.2">
      <c r="A451" s="633"/>
      <c r="B451" s="634"/>
      <c r="C451" s="634"/>
      <c r="D451" s="634"/>
      <c r="E451" s="634"/>
      <c r="F451" s="634"/>
      <c r="G451" s="634"/>
      <c r="H451" s="634"/>
      <c r="I451" s="634"/>
      <c r="J451" s="1"/>
      <c r="K451" s="1"/>
      <c r="L451" s="1"/>
      <c r="M451" s="1"/>
      <c r="N451" s="1"/>
      <c r="O451" s="1"/>
      <c r="P451" s="1"/>
      <c r="Q451" s="1"/>
      <c r="U451" s="1"/>
      <c r="V451" s="1"/>
      <c r="W451" s="1"/>
      <c r="X451" s="1"/>
      <c r="Z451" s="635"/>
    </row>
    <row r="452" spans="1:26" x14ac:dyDescent="0.2">
      <c r="A452" s="633"/>
      <c r="B452" s="634"/>
      <c r="C452" s="634"/>
      <c r="D452" s="634"/>
      <c r="E452" s="634"/>
      <c r="F452" s="634"/>
      <c r="G452" s="634"/>
      <c r="H452" s="634"/>
      <c r="I452" s="634"/>
      <c r="J452" s="1"/>
      <c r="K452" s="1"/>
      <c r="L452" s="1"/>
      <c r="M452" s="1"/>
      <c r="N452" s="1"/>
      <c r="O452" s="1"/>
      <c r="P452" s="1"/>
      <c r="Q452" s="1"/>
      <c r="U452" s="1"/>
      <c r="V452" s="1"/>
      <c r="W452" s="1"/>
      <c r="X452" s="1"/>
      <c r="Z452" s="635"/>
    </row>
    <row r="453" spans="1:26" x14ac:dyDescent="0.2">
      <c r="A453" s="633"/>
      <c r="B453" s="634"/>
      <c r="C453" s="634"/>
      <c r="D453" s="634"/>
      <c r="E453" s="634"/>
      <c r="F453" s="634"/>
      <c r="G453" s="634"/>
      <c r="H453" s="634"/>
      <c r="I453" s="634"/>
      <c r="J453" s="1"/>
      <c r="K453" s="1"/>
      <c r="L453" s="1"/>
      <c r="M453" s="1"/>
      <c r="N453" s="1"/>
      <c r="O453" s="1"/>
      <c r="P453" s="1"/>
      <c r="Q453" s="1"/>
      <c r="U453" s="1"/>
      <c r="V453" s="1"/>
      <c r="W453" s="1"/>
      <c r="X453" s="1"/>
      <c r="Z453" s="635"/>
    </row>
    <row r="454" spans="1:26" x14ac:dyDescent="0.2">
      <c r="A454" s="633"/>
      <c r="B454" s="634"/>
      <c r="C454" s="634"/>
      <c r="D454" s="634"/>
      <c r="E454" s="634"/>
      <c r="F454" s="634"/>
      <c r="G454" s="634"/>
      <c r="H454" s="634"/>
      <c r="I454" s="634"/>
      <c r="J454" s="1"/>
      <c r="K454" s="1"/>
      <c r="L454" s="1"/>
      <c r="M454" s="1"/>
      <c r="N454" s="1"/>
      <c r="O454" s="1"/>
      <c r="P454" s="1"/>
      <c r="Q454" s="1"/>
      <c r="U454" s="1"/>
      <c r="V454" s="1"/>
      <c r="W454" s="1"/>
      <c r="X454" s="1"/>
      <c r="Z454" s="635"/>
    </row>
    <row r="455" spans="1:26" x14ac:dyDescent="0.2">
      <c r="A455" s="633"/>
      <c r="B455" s="634"/>
      <c r="C455" s="634"/>
      <c r="D455" s="634"/>
      <c r="E455" s="634"/>
      <c r="F455" s="634"/>
      <c r="G455" s="634"/>
      <c r="H455" s="634"/>
      <c r="I455" s="634"/>
      <c r="J455" s="1"/>
      <c r="K455" s="1"/>
      <c r="L455" s="1"/>
      <c r="M455" s="1"/>
      <c r="N455" s="1"/>
      <c r="O455" s="1"/>
      <c r="P455" s="1"/>
      <c r="Q455" s="1"/>
      <c r="U455" s="1"/>
      <c r="V455" s="1"/>
      <c r="W455" s="1"/>
      <c r="X455" s="1"/>
      <c r="Z455" s="635"/>
    </row>
    <row r="456" spans="1:26" x14ac:dyDescent="0.2">
      <c r="A456" s="633"/>
      <c r="B456" s="634"/>
      <c r="C456" s="634"/>
      <c r="D456" s="634"/>
      <c r="E456" s="634"/>
      <c r="F456" s="634"/>
      <c r="G456" s="634"/>
      <c r="H456" s="634"/>
      <c r="I456" s="634"/>
      <c r="J456" s="1"/>
      <c r="K456" s="1"/>
      <c r="L456" s="1"/>
      <c r="M456" s="1"/>
      <c r="N456" s="1"/>
      <c r="O456" s="1"/>
      <c r="P456" s="1"/>
      <c r="Q456" s="1"/>
      <c r="U456" s="1"/>
      <c r="V456" s="1"/>
      <c r="W456" s="1"/>
      <c r="X456" s="1"/>
      <c r="Z456" s="635"/>
    </row>
    <row r="457" spans="1:26" x14ac:dyDescent="0.2">
      <c r="A457" s="633"/>
      <c r="B457" s="634"/>
      <c r="C457" s="634"/>
      <c r="D457" s="634"/>
      <c r="E457" s="634"/>
      <c r="F457" s="634"/>
      <c r="G457" s="634"/>
      <c r="H457" s="634"/>
      <c r="I457" s="634"/>
      <c r="J457" s="1"/>
      <c r="K457" s="1"/>
      <c r="L457" s="1"/>
      <c r="M457" s="1"/>
      <c r="N457" s="1"/>
      <c r="O457" s="1"/>
      <c r="P457" s="1"/>
      <c r="Q457" s="1"/>
      <c r="U457" s="1"/>
      <c r="V457" s="1"/>
      <c r="W457" s="1"/>
      <c r="X457" s="1"/>
      <c r="Z457" s="635"/>
    </row>
    <row r="458" spans="1:26" x14ac:dyDescent="0.2">
      <c r="A458" s="633"/>
      <c r="B458" s="634"/>
      <c r="C458" s="634"/>
      <c r="D458" s="634"/>
      <c r="E458" s="634"/>
      <c r="F458" s="634"/>
      <c r="G458" s="634"/>
      <c r="H458" s="634"/>
      <c r="I458" s="634"/>
      <c r="J458" s="1"/>
      <c r="K458" s="1"/>
      <c r="L458" s="1"/>
      <c r="M458" s="1"/>
      <c r="N458" s="1"/>
      <c r="O458" s="1"/>
      <c r="P458" s="1"/>
      <c r="Q458" s="1"/>
      <c r="U458" s="1"/>
      <c r="V458" s="1"/>
      <c r="W458" s="1"/>
      <c r="X458" s="1"/>
      <c r="Z458" s="635"/>
    </row>
    <row r="459" spans="1:26" x14ac:dyDescent="0.2">
      <c r="A459" s="633"/>
      <c r="B459" s="634"/>
      <c r="C459" s="634"/>
      <c r="D459" s="634"/>
      <c r="E459" s="634"/>
      <c r="F459" s="634"/>
      <c r="G459" s="634"/>
      <c r="H459" s="634"/>
      <c r="I459" s="634"/>
      <c r="J459" s="1"/>
      <c r="K459" s="1"/>
      <c r="L459" s="1"/>
      <c r="M459" s="1"/>
      <c r="N459" s="1"/>
      <c r="O459" s="1"/>
      <c r="P459" s="1"/>
      <c r="Q459" s="1"/>
      <c r="U459" s="1"/>
      <c r="V459" s="1"/>
      <c r="W459" s="1"/>
      <c r="X459" s="1"/>
      <c r="Z459" s="635"/>
    </row>
    <row r="460" spans="1:26" x14ac:dyDescent="0.2">
      <c r="A460" s="633"/>
      <c r="B460" s="634"/>
      <c r="C460" s="634"/>
      <c r="D460" s="634"/>
      <c r="E460" s="634"/>
      <c r="F460" s="634"/>
      <c r="G460" s="634"/>
      <c r="H460" s="634"/>
      <c r="I460" s="634"/>
      <c r="J460" s="1"/>
      <c r="K460" s="1"/>
      <c r="L460" s="1"/>
      <c r="M460" s="1"/>
      <c r="N460" s="1"/>
      <c r="O460" s="1"/>
      <c r="P460" s="1"/>
      <c r="Q460" s="1"/>
      <c r="U460" s="1"/>
      <c r="V460" s="1"/>
      <c r="W460" s="1"/>
      <c r="X460" s="1"/>
      <c r="Z460" s="635"/>
    </row>
    <row r="461" spans="1:26" x14ac:dyDescent="0.2">
      <c r="A461" s="633"/>
      <c r="B461" s="634"/>
      <c r="C461" s="634"/>
      <c r="D461" s="634"/>
      <c r="E461" s="634"/>
      <c r="F461" s="634"/>
      <c r="G461" s="634"/>
      <c r="H461" s="634"/>
      <c r="I461" s="634"/>
      <c r="J461" s="1"/>
      <c r="K461" s="1"/>
      <c r="L461" s="1"/>
      <c r="M461" s="1"/>
      <c r="N461" s="1"/>
      <c r="O461" s="1"/>
      <c r="P461" s="1"/>
      <c r="Q461" s="1"/>
      <c r="U461" s="1"/>
      <c r="V461" s="1"/>
      <c r="W461" s="1"/>
      <c r="X461" s="1"/>
      <c r="Z461" s="635"/>
    </row>
    <row r="462" spans="1:26" x14ac:dyDescent="0.2">
      <c r="A462" s="633"/>
      <c r="B462" s="634"/>
      <c r="C462" s="634"/>
      <c r="D462" s="634"/>
      <c r="E462" s="634"/>
      <c r="F462" s="634"/>
      <c r="G462" s="634"/>
      <c r="H462" s="634"/>
      <c r="I462" s="634"/>
      <c r="J462" s="1"/>
      <c r="K462" s="1"/>
      <c r="L462" s="1"/>
      <c r="M462" s="1"/>
      <c r="N462" s="1"/>
      <c r="O462" s="1"/>
      <c r="P462" s="1"/>
      <c r="Q462" s="1"/>
      <c r="U462" s="1"/>
      <c r="V462" s="1"/>
      <c r="W462" s="1"/>
      <c r="X462" s="1"/>
      <c r="Z462" s="635"/>
    </row>
    <row r="463" spans="1:26" x14ac:dyDescent="0.2">
      <c r="A463" s="633"/>
      <c r="B463" s="634"/>
      <c r="C463" s="634"/>
      <c r="D463" s="634"/>
      <c r="E463" s="634"/>
      <c r="F463" s="634"/>
      <c r="G463" s="634"/>
      <c r="H463" s="634"/>
      <c r="I463" s="634"/>
      <c r="J463" s="1"/>
      <c r="K463" s="1"/>
      <c r="L463" s="1"/>
      <c r="M463" s="1"/>
      <c r="N463" s="1"/>
      <c r="O463" s="1"/>
      <c r="P463" s="1"/>
      <c r="Q463" s="1"/>
      <c r="U463" s="1"/>
      <c r="V463" s="1"/>
      <c r="W463" s="1"/>
      <c r="X463" s="1"/>
      <c r="Z463" s="635"/>
    </row>
    <row r="464" spans="1:26" x14ac:dyDescent="0.2">
      <c r="A464" s="633"/>
      <c r="B464" s="634"/>
      <c r="C464" s="634"/>
      <c r="D464" s="634"/>
      <c r="E464" s="634"/>
      <c r="F464" s="634"/>
      <c r="G464" s="634"/>
      <c r="H464" s="634"/>
      <c r="I464" s="634"/>
      <c r="J464" s="1"/>
      <c r="K464" s="1"/>
      <c r="L464" s="1"/>
      <c r="M464" s="1"/>
      <c r="N464" s="1"/>
      <c r="O464" s="1"/>
      <c r="P464" s="1"/>
      <c r="Q464" s="1"/>
      <c r="U464" s="1"/>
      <c r="V464" s="1"/>
      <c r="W464" s="1"/>
      <c r="X464" s="1"/>
      <c r="Z464" s="635"/>
    </row>
    <row r="465" spans="1:26" x14ac:dyDescent="0.2">
      <c r="A465" s="633"/>
      <c r="B465" s="634"/>
      <c r="C465" s="634"/>
      <c r="D465" s="634"/>
      <c r="E465" s="634"/>
      <c r="F465" s="634"/>
      <c r="G465" s="634"/>
      <c r="H465" s="634"/>
      <c r="I465" s="634"/>
      <c r="J465" s="1"/>
      <c r="K465" s="1"/>
      <c r="L465" s="1"/>
      <c r="M465" s="1"/>
      <c r="N465" s="1"/>
      <c r="O465" s="1"/>
      <c r="P465" s="1"/>
      <c r="Q465" s="1"/>
      <c r="U465" s="1"/>
      <c r="V465" s="1"/>
      <c r="W465" s="1"/>
      <c r="X465" s="1"/>
      <c r="Z465" s="635"/>
    </row>
    <row r="466" spans="1:26" x14ac:dyDescent="0.2">
      <c r="A466" s="633"/>
      <c r="B466" s="634"/>
      <c r="C466" s="634"/>
      <c r="D466" s="634"/>
      <c r="E466" s="634"/>
      <c r="F466" s="634"/>
      <c r="G466" s="634"/>
      <c r="H466" s="634"/>
      <c r="I466" s="634"/>
      <c r="J466" s="1"/>
      <c r="K466" s="1"/>
      <c r="L466" s="1"/>
      <c r="M466" s="1"/>
      <c r="N466" s="1"/>
      <c r="O466" s="1"/>
      <c r="P466" s="1"/>
      <c r="Q466" s="1"/>
      <c r="U466" s="1"/>
      <c r="V466" s="1"/>
      <c r="W466" s="1"/>
      <c r="X466" s="1"/>
      <c r="Z466" s="635"/>
    </row>
    <row r="467" spans="1:26" x14ac:dyDescent="0.2">
      <c r="A467" s="633"/>
      <c r="B467" s="634"/>
      <c r="C467" s="634"/>
      <c r="D467" s="634"/>
      <c r="E467" s="634"/>
      <c r="F467" s="634"/>
      <c r="G467" s="634"/>
      <c r="H467" s="634"/>
      <c r="I467" s="634"/>
      <c r="J467" s="1"/>
      <c r="K467" s="1"/>
      <c r="L467" s="1"/>
      <c r="M467" s="1"/>
      <c r="N467" s="1"/>
      <c r="O467" s="1"/>
      <c r="P467" s="1"/>
      <c r="Q467" s="1"/>
      <c r="U467" s="1"/>
      <c r="V467" s="1"/>
      <c r="W467" s="1"/>
      <c r="X467" s="1"/>
      <c r="Z467" s="635"/>
    </row>
    <row r="468" spans="1:26" x14ac:dyDescent="0.2">
      <c r="A468" s="633"/>
      <c r="B468" s="634"/>
      <c r="C468" s="634"/>
      <c r="D468" s="634"/>
      <c r="E468" s="634"/>
      <c r="F468" s="634"/>
      <c r="G468" s="634"/>
      <c r="H468" s="634"/>
      <c r="I468" s="634"/>
      <c r="J468" s="1"/>
      <c r="K468" s="1"/>
      <c r="L468" s="1"/>
      <c r="M468" s="1"/>
      <c r="N468" s="1"/>
      <c r="O468" s="1"/>
      <c r="P468" s="1"/>
      <c r="Q468" s="1"/>
      <c r="U468" s="1"/>
      <c r="V468" s="1"/>
      <c r="W468" s="1"/>
      <c r="X468" s="1"/>
      <c r="Z468" s="635"/>
    </row>
    <row r="469" spans="1:26" x14ac:dyDescent="0.2">
      <c r="A469" s="633"/>
      <c r="B469" s="634"/>
      <c r="C469" s="634"/>
      <c r="D469" s="634"/>
      <c r="E469" s="634"/>
      <c r="F469" s="634"/>
      <c r="G469" s="634"/>
      <c r="H469" s="634"/>
      <c r="I469" s="634"/>
      <c r="J469" s="1"/>
      <c r="K469" s="1"/>
      <c r="L469" s="1"/>
      <c r="M469" s="1"/>
      <c r="N469" s="1"/>
      <c r="O469" s="1"/>
      <c r="P469" s="1"/>
      <c r="Q469" s="1"/>
      <c r="U469" s="1"/>
      <c r="V469" s="1"/>
      <c r="W469" s="1"/>
      <c r="X469" s="1"/>
      <c r="Z469" s="635"/>
    </row>
    <row r="470" spans="1:26" x14ac:dyDescent="0.2">
      <c r="A470" s="633"/>
      <c r="B470" s="634"/>
      <c r="C470" s="634"/>
      <c r="D470" s="634"/>
      <c r="E470" s="634"/>
      <c r="F470" s="634"/>
      <c r="G470" s="634"/>
      <c r="H470" s="634"/>
      <c r="I470" s="634"/>
      <c r="J470" s="1"/>
      <c r="K470" s="1"/>
      <c r="L470" s="1"/>
      <c r="M470" s="1"/>
      <c r="N470" s="1"/>
      <c r="O470" s="1"/>
      <c r="P470" s="1"/>
      <c r="Q470" s="1"/>
      <c r="U470" s="1"/>
      <c r="V470" s="1"/>
      <c r="W470" s="1"/>
      <c r="X470" s="1"/>
      <c r="Z470" s="635"/>
    </row>
    <row r="471" spans="1:26" x14ac:dyDescent="0.2">
      <c r="A471" s="633"/>
      <c r="B471" s="634"/>
      <c r="C471" s="634"/>
      <c r="D471" s="634"/>
      <c r="E471" s="634"/>
      <c r="F471" s="634"/>
      <c r="G471" s="634"/>
      <c r="H471" s="634"/>
      <c r="I471" s="634"/>
      <c r="J471" s="1"/>
      <c r="K471" s="1"/>
      <c r="L471" s="1"/>
      <c r="M471" s="1"/>
      <c r="N471" s="1"/>
      <c r="O471" s="1"/>
      <c r="P471" s="1"/>
      <c r="Q471" s="1"/>
      <c r="U471" s="1"/>
      <c r="V471" s="1"/>
      <c r="W471" s="1"/>
      <c r="X471" s="1"/>
      <c r="Z471" s="635"/>
    </row>
    <row r="472" spans="1:26" x14ac:dyDescent="0.2">
      <c r="A472" s="633"/>
      <c r="B472" s="634"/>
      <c r="C472" s="634"/>
      <c r="D472" s="634"/>
      <c r="E472" s="634"/>
      <c r="F472" s="634"/>
      <c r="G472" s="634"/>
      <c r="H472" s="634"/>
      <c r="I472" s="634"/>
      <c r="J472" s="1"/>
      <c r="K472" s="1"/>
      <c r="L472" s="1"/>
      <c r="M472" s="1"/>
      <c r="N472" s="1"/>
      <c r="O472" s="1"/>
      <c r="P472" s="1"/>
      <c r="Q472" s="1"/>
      <c r="U472" s="1"/>
      <c r="V472" s="1"/>
      <c r="W472" s="1"/>
      <c r="X472" s="1"/>
      <c r="Z472" s="635"/>
    </row>
    <row r="473" spans="1:26" x14ac:dyDescent="0.2">
      <c r="A473" s="633"/>
      <c r="B473" s="634"/>
      <c r="C473" s="634"/>
      <c r="D473" s="634"/>
      <c r="E473" s="634"/>
      <c r="F473" s="634"/>
      <c r="G473" s="634"/>
      <c r="H473" s="634"/>
      <c r="I473" s="634"/>
      <c r="J473" s="1"/>
      <c r="K473" s="1"/>
      <c r="L473" s="1"/>
      <c r="M473" s="1"/>
      <c r="N473" s="1"/>
      <c r="O473" s="1"/>
      <c r="P473" s="1"/>
      <c r="Q473" s="1"/>
      <c r="U473" s="1"/>
      <c r="V473" s="1"/>
      <c r="W473" s="1"/>
      <c r="X473" s="1"/>
      <c r="Z473" s="635"/>
    </row>
    <row r="474" spans="1:26" x14ac:dyDescent="0.2">
      <c r="A474" s="633"/>
      <c r="B474" s="634"/>
      <c r="C474" s="634"/>
      <c r="D474" s="634"/>
      <c r="E474" s="634"/>
      <c r="F474" s="634"/>
      <c r="G474" s="634"/>
      <c r="H474" s="634"/>
      <c r="I474" s="634"/>
      <c r="J474" s="1"/>
      <c r="K474" s="1"/>
      <c r="L474" s="1"/>
      <c r="M474" s="1"/>
      <c r="N474" s="1"/>
      <c r="O474" s="1"/>
      <c r="P474" s="1"/>
      <c r="Q474" s="1"/>
      <c r="U474" s="1"/>
      <c r="V474" s="1"/>
      <c r="W474" s="1"/>
      <c r="X474" s="1"/>
      <c r="Z474" s="635"/>
    </row>
    <row r="475" spans="1:26" x14ac:dyDescent="0.2">
      <c r="A475" s="633"/>
      <c r="B475" s="634"/>
      <c r="C475" s="634"/>
      <c r="D475" s="634"/>
      <c r="E475" s="634"/>
      <c r="F475" s="634"/>
      <c r="G475" s="634"/>
      <c r="H475" s="634"/>
      <c r="I475" s="634"/>
      <c r="J475" s="1"/>
      <c r="K475" s="1"/>
      <c r="L475" s="1"/>
      <c r="M475" s="1"/>
      <c r="N475" s="1"/>
      <c r="O475" s="1"/>
      <c r="P475" s="1"/>
      <c r="Q475" s="1"/>
      <c r="U475" s="1"/>
      <c r="V475" s="1"/>
      <c r="W475" s="1"/>
      <c r="X475" s="1"/>
      <c r="Z475" s="635"/>
    </row>
    <row r="476" spans="1:26" x14ac:dyDescent="0.2">
      <c r="A476" s="633"/>
      <c r="B476" s="634"/>
      <c r="C476" s="634"/>
      <c r="D476" s="634"/>
      <c r="E476" s="634"/>
      <c r="F476" s="634"/>
      <c r="G476" s="634"/>
      <c r="H476" s="634"/>
      <c r="I476" s="634"/>
      <c r="J476" s="1"/>
      <c r="K476" s="1"/>
      <c r="L476" s="1"/>
      <c r="M476" s="1"/>
      <c r="N476" s="1"/>
      <c r="O476" s="1"/>
      <c r="P476" s="1"/>
      <c r="Q476" s="1"/>
      <c r="U476" s="1"/>
      <c r="V476" s="1"/>
      <c r="W476" s="1"/>
      <c r="X476" s="1"/>
      <c r="Z476" s="635"/>
    </row>
    <row r="477" spans="1:26" x14ac:dyDescent="0.2">
      <c r="A477" s="633"/>
      <c r="B477" s="634"/>
      <c r="C477" s="634"/>
      <c r="D477" s="634"/>
      <c r="E477" s="634"/>
      <c r="F477" s="634"/>
      <c r="G477" s="634"/>
      <c r="H477" s="634"/>
      <c r="I477" s="634"/>
      <c r="J477" s="1"/>
      <c r="K477" s="1"/>
      <c r="L477" s="1"/>
      <c r="M477" s="1"/>
      <c r="N477" s="1"/>
      <c r="O477" s="1"/>
      <c r="P477" s="1"/>
      <c r="Q477" s="1"/>
      <c r="U477" s="1"/>
      <c r="V477" s="1"/>
      <c r="W477" s="1"/>
      <c r="X477" s="1"/>
      <c r="Z477" s="635"/>
    </row>
    <row r="478" spans="1:26" x14ac:dyDescent="0.2">
      <c r="A478" s="633"/>
      <c r="B478" s="634"/>
      <c r="C478" s="634"/>
      <c r="D478" s="634"/>
      <c r="E478" s="634"/>
      <c r="F478" s="634"/>
      <c r="G478" s="634"/>
      <c r="H478" s="634"/>
      <c r="I478" s="634"/>
      <c r="J478" s="1"/>
      <c r="K478" s="1"/>
      <c r="L478" s="1"/>
      <c r="M478" s="1"/>
      <c r="N478" s="1"/>
      <c r="O478" s="1"/>
      <c r="P478" s="1"/>
      <c r="Q478" s="1"/>
      <c r="U478" s="1"/>
      <c r="V478" s="1"/>
      <c r="W478" s="1"/>
      <c r="X478" s="1"/>
      <c r="Z478" s="635"/>
    </row>
    <row r="479" spans="1:26" x14ac:dyDescent="0.2">
      <c r="A479" s="633"/>
      <c r="B479" s="634"/>
      <c r="C479" s="634"/>
      <c r="D479" s="634"/>
      <c r="E479" s="634"/>
      <c r="F479" s="634"/>
      <c r="G479" s="634"/>
      <c r="H479" s="634"/>
      <c r="I479" s="634"/>
      <c r="J479" s="1"/>
      <c r="K479" s="1"/>
      <c r="L479" s="1"/>
      <c r="M479" s="1"/>
      <c r="N479" s="1"/>
      <c r="O479" s="1"/>
      <c r="P479" s="1"/>
      <c r="Q479" s="1"/>
      <c r="U479" s="1"/>
      <c r="V479" s="1"/>
      <c r="W479" s="1"/>
      <c r="X479" s="1"/>
      <c r="Z479" s="635"/>
    </row>
    <row r="480" spans="1:26" x14ac:dyDescent="0.2">
      <c r="A480" s="633"/>
      <c r="B480" s="634"/>
      <c r="C480" s="634"/>
      <c r="D480" s="634"/>
      <c r="E480" s="634"/>
      <c r="F480" s="634"/>
      <c r="G480" s="634"/>
      <c r="H480" s="634"/>
      <c r="I480" s="634"/>
      <c r="J480" s="1"/>
      <c r="K480" s="1"/>
      <c r="L480" s="1"/>
      <c r="M480" s="1"/>
      <c r="N480" s="1"/>
      <c r="O480" s="1"/>
      <c r="P480" s="1"/>
      <c r="Q480" s="1"/>
      <c r="U480" s="1"/>
      <c r="V480" s="1"/>
      <c r="W480" s="1"/>
      <c r="X480" s="1"/>
      <c r="Z480" s="635"/>
    </row>
    <row r="481" spans="1:26" x14ac:dyDescent="0.2">
      <c r="A481" s="633"/>
      <c r="B481" s="634"/>
      <c r="C481" s="634"/>
      <c r="D481" s="634"/>
      <c r="E481" s="634"/>
      <c r="F481" s="634"/>
      <c r="G481" s="634"/>
      <c r="H481" s="634"/>
      <c r="I481" s="634"/>
      <c r="J481" s="1"/>
      <c r="K481" s="1"/>
      <c r="L481" s="1"/>
      <c r="M481" s="1"/>
      <c r="N481" s="1"/>
      <c r="O481" s="1"/>
      <c r="P481" s="1"/>
      <c r="Q481" s="1"/>
      <c r="U481" s="1"/>
      <c r="V481" s="1"/>
      <c r="W481" s="1"/>
      <c r="X481" s="1"/>
      <c r="Z481" s="635"/>
    </row>
    <row r="482" spans="1:26" x14ac:dyDescent="0.2">
      <c r="A482" s="633"/>
      <c r="B482" s="634"/>
      <c r="C482" s="634"/>
      <c r="D482" s="634"/>
      <c r="E482" s="634"/>
      <c r="F482" s="634"/>
      <c r="G482" s="634"/>
      <c r="H482" s="634"/>
      <c r="I482" s="634"/>
      <c r="J482" s="1"/>
      <c r="K482" s="1"/>
      <c r="L482" s="1"/>
      <c r="M482" s="1"/>
      <c r="N482" s="1"/>
      <c r="O482" s="1"/>
      <c r="P482" s="1"/>
      <c r="Q482" s="1"/>
      <c r="U482" s="1"/>
      <c r="V482" s="1"/>
      <c r="W482" s="1"/>
      <c r="X482" s="1"/>
      <c r="Z482" s="635"/>
    </row>
    <row r="483" spans="1:26" x14ac:dyDescent="0.2">
      <c r="A483" s="633"/>
      <c r="B483" s="634"/>
      <c r="C483" s="634"/>
      <c r="D483" s="634"/>
      <c r="E483" s="634"/>
      <c r="F483" s="634"/>
      <c r="G483" s="634"/>
      <c r="H483" s="634"/>
      <c r="I483" s="634"/>
      <c r="J483" s="1"/>
      <c r="K483" s="1"/>
      <c r="L483" s="1"/>
      <c r="M483" s="1"/>
      <c r="N483" s="1"/>
      <c r="O483" s="1"/>
      <c r="P483" s="1"/>
      <c r="Q483" s="1"/>
      <c r="U483" s="1"/>
      <c r="V483" s="1"/>
      <c r="W483" s="1"/>
      <c r="X483" s="1"/>
      <c r="Z483" s="635"/>
    </row>
    <row r="484" spans="1:26" x14ac:dyDescent="0.2">
      <c r="A484" s="633"/>
      <c r="B484" s="634"/>
      <c r="C484" s="634"/>
      <c r="D484" s="634"/>
      <c r="E484" s="634"/>
      <c r="F484" s="634"/>
      <c r="G484" s="634"/>
      <c r="H484" s="634"/>
      <c r="I484" s="634"/>
      <c r="J484" s="1"/>
      <c r="K484" s="1"/>
      <c r="L484" s="1"/>
      <c r="M484" s="1"/>
      <c r="N484" s="1"/>
      <c r="O484" s="1"/>
      <c r="P484" s="1"/>
      <c r="Q484" s="1"/>
      <c r="U484" s="1"/>
      <c r="V484" s="1"/>
      <c r="W484" s="1"/>
      <c r="X484" s="1"/>
      <c r="Z484" s="635"/>
    </row>
    <row r="485" spans="1:26" x14ac:dyDescent="0.2">
      <c r="A485" s="633"/>
      <c r="B485" s="634"/>
      <c r="C485" s="634"/>
      <c r="D485" s="634"/>
      <c r="E485" s="634"/>
      <c r="F485" s="634"/>
      <c r="G485" s="634"/>
      <c r="H485" s="634"/>
      <c r="I485" s="634"/>
      <c r="J485" s="1"/>
      <c r="K485" s="1"/>
      <c r="L485" s="1"/>
      <c r="M485" s="1"/>
      <c r="N485" s="1"/>
      <c r="O485" s="1"/>
      <c r="P485" s="1"/>
      <c r="Q485" s="1"/>
      <c r="U485" s="1"/>
      <c r="V485" s="1"/>
      <c r="W485" s="1"/>
      <c r="X485" s="1"/>
      <c r="Z485" s="635"/>
    </row>
    <row r="486" spans="1:26" x14ac:dyDescent="0.2">
      <c r="A486" s="633"/>
      <c r="B486" s="634"/>
      <c r="C486" s="634"/>
      <c r="D486" s="634"/>
      <c r="E486" s="634"/>
      <c r="F486" s="634"/>
      <c r="G486" s="634"/>
      <c r="H486" s="634"/>
      <c r="I486" s="634"/>
      <c r="J486" s="1"/>
      <c r="K486" s="1"/>
      <c r="L486" s="1"/>
      <c r="M486" s="1"/>
      <c r="N486" s="1"/>
      <c r="O486" s="1"/>
      <c r="P486" s="1"/>
      <c r="Q486" s="1"/>
      <c r="U486" s="1"/>
      <c r="V486" s="1"/>
      <c r="W486" s="1"/>
      <c r="X486" s="1"/>
      <c r="Z486" s="635"/>
    </row>
    <row r="487" spans="1:26" x14ac:dyDescent="0.2">
      <c r="A487" s="633"/>
      <c r="B487" s="634"/>
      <c r="C487" s="634"/>
      <c r="D487" s="634"/>
      <c r="E487" s="634"/>
      <c r="F487" s="634"/>
      <c r="G487" s="634"/>
      <c r="H487" s="634"/>
      <c r="I487" s="634"/>
      <c r="J487" s="1"/>
      <c r="K487" s="1"/>
      <c r="L487" s="1"/>
      <c r="M487" s="1"/>
      <c r="N487" s="1"/>
      <c r="O487" s="1"/>
      <c r="P487" s="1"/>
      <c r="Q487" s="1"/>
      <c r="U487" s="1"/>
      <c r="V487" s="1"/>
      <c r="W487" s="1"/>
      <c r="X487" s="1"/>
      <c r="Z487" s="635"/>
    </row>
    <row r="488" spans="1:26" x14ac:dyDescent="0.2">
      <c r="A488" s="633"/>
      <c r="B488" s="634"/>
      <c r="C488" s="634"/>
      <c r="D488" s="634"/>
      <c r="E488" s="634"/>
      <c r="F488" s="634"/>
      <c r="G488" s="634"/>
      <c r="H488" s="634"/>
      <c r="I488" s="634"/>
      <c r="J488" s="1"/>
      <c r="K488" s="1"/>
      <c r="L488" s="1"/>
      <c r="M488" s="1"/>
      <c r="N488" s="1"/>
      <c r="O488" s="1"/>
      <c r="P488" s="1"/>
      <c r="Q488" s="1"/>
      <c r="U488" s="1"/>
      <c r="V488" s="1"/>
      <c r="W488" s="1"/>
      <c r="X488" s="1"/>
      <c r="Z488" s="635"/>
    </row>
    <row r="489" spans="1:26" x14ac:dyDescent="0.2">
      <c r="A489" s="633"/>
      <c r="B489" s="634"/>
      <c r="C489" s="634"/>
      <c r="D489" s="634"/>
      <c r="E489" s="634"/>
      <c r="F489" s="634"/>
      <c r="G489" s="634"/>
      <c r="H489" s="634"/>
      <c r="I489" s="634"/>
      <c r="J489" s="1"/>
      <c r="K489" s="1"/>
      <c r="L489" s="1"/>
      <c r="M489" s="1"/>
      <c r="N489" s="1"/>
      <c r="O489" s="1"/>
      <c r="P489" s="1"/>
      <c r="Q489" s="1"/>
      <c r="U489" s="1"/>
      <c r="V489" s="1"/>
      <c r="W489" s="1"/>
      <c r="X489" s="1"/>
      <c r="Z489" s="635"/>
    </row>
    <row r="490" spans="1:26" x14ac:dyDescent="0.2">
      <c r="A490" s="633"/>
      <c r="B490" s="634"/>
      <c r="C490" s="634"/>
      <c r="D490" s="634"/>
      <c r="E490" s="634"/>
      <c r="F490" s="634"/>
      <c r="G490" s="634"/>
      <c r="H490" s="634"/>
      <c r="I490" s="634"/>
      <c r="J490" s="1"/>
      <c r="K490" s="1"/>
      <c r="L490" s="1"/>
      <c r="M490" s="1"/>
      <c r="N490" s="1"/>
      <c r="O490" s="1"/>
      <c r="P490" s="1"/>
      <c r="Q490" s="1"/>
      <c r="U490" s="1"/>
      <c r="V490" s="1"/>
      <c r="W490" s="1"/>
      <c r="X490" s="1"/>
      <c r="Z490" s="635"/>
    </row>
    <row r="491" spans="1:26" x14ac:dyDescent="0.2">
      <c r="A491" s="633"/>
      <c r="B491" s="634"/>
      <c r="C491" s="634"/>
      <c r="D491" s="634"/>
      <c r="E491" s="634"/>
      <c r="F491" s="634"/>
      <c r="G491" s="634"/>
      <c r="H491" s="634"/>
      <c r="I491" s="634"/>
      <c r="J491" s="1"/>
      <c r="K491" s="1"/>
      <c r="L491" s="1"/>
      <c r="M491" s="1"/>
      <c r="N491" s="1"/>
      <c r="O491" s="1"/>
      <c r="P491" s="1"/>
      <c r="Q491" s="1"/>
      <c r="U491" s="1"/>
      <c r="V491" s="1"/>
      <c r="W491" s="1"/>
      <c r="X491" s="1"/>
      <c r="Z491" s="635"/>
    </row>
    <row r="492" spans="1:26" x14ac:dyDescent="0.2">
      <c r="A492" s="633"/>
      <c r="B492" s="634"/>
      <c r="C492" s="634"/>
      <c r="D492" s="634"/>
      <c r="E492" s="634"/>
      <c r="F492" s="634"/>
      <c r="G492" s="634"/>
      <c r="H492" s="634"/>
      <c r="I492" s="634"/>
      <c r="J492" s="1"/>
      <c r="K492" s="1"/>
      <c r="L492" s="1"/>
      <c r="M492" s="1"/>
      <c r="N492" s="1"/>
      <c r="O492" s="1"/>
      <c r="P492" s="1"/>
      <c r="Q492" s="1"/>
      <c r="U492" s="1"/>
      <c r="V492" s="1"/>
      <c r="W492" s="1"/>
      <c r="X492" s="1"/>
      <c r="Z492" s="635"/>
    </row>
    <row r="493" spans="1:26" x14ac:dyDescent="0.2">
      <c r="A493" s="633"/>
      <c r="B493" s="634"/>
      <c r="C493" s="634"/>
      <c r="D493" s="634"/>
      <c r="E493" s="634"/>
      <c r="F493" s="634"/>
      <c r="G493" s="634"/>
      <c r="H493" s="634"/>
      <c r="I493" s="634"/>
      <c r="J493" s="1"/>
      <c r="K493" s="1"/>
      <c r="L493" s="1"/>
      <c r="M493" s="1"/>
      <c r="N493" s="1"/>
      <c r="O493" s="1"/>
      <c r="P493" s="1"/>
      <c r="Q493" s="1"/>
      <c r="U493" s="1"/>
      <c r="V493" s="1"/>
      <c r="W493" s="1"/>
      <c r="X493" s="1"/>
      <c r="Z493" s="635"/>
    </row>
    <row r="494" spans="1:26" x14ac:dyDescent="0.2">
      <c r="A494" s="633"/>
      <c r="B494" s="634"/>
      <c r="C494" s="634"/>
      <c r="D494" s="634"/>
      <c r="E494" s="634"/>
      <c r="F494" s="634"/>
      <c r="G494" s="634"/>
      <c r="H494" s="634"/>
      <c r="I494" s="634"/>
      <c r="J494" s="1"/>
      <c r="K494" s="1"/>
      <c r="L494" s="1"/>
      <c r="M494" s="1"/>
      <c r="N494" s="1"/>
      <c r="O494" s="1"/>
      <c r="P494" s="1"/>
      <c r="Q494" s="1"/>
      <c r="U494" s="1"/>
      <c r="V494" s="1"/>
      <c r="W494" s="1"/>
      <c r="X494" s="1"/>
      <c r="Z494" s="635"/>
    </row>
    <row r="495" spans="1:26" x14ac:dyDescent="0.2">
      <c r="A495" s="633"/>
      <c r="B495" s="634"/>
      <c r="C495" s="634"/>
      <c r="D495" s="634"/>
      <c r="E495" s="634"/>
      <c r="F495" s="634"/>
      <c r="G495" s="634"/>
      <c r="H495" s="634"/>
      <c r="I495" s="634"/>
      <c r="J495" s="1"/>
      <c r="K495" s="1"/>
      <c r="L495" s="1"/>
      <c r="M495" s="1"/>
      <c r="N495" s="1"/>
      <c r="O495" s="1"/>
      <c r="P495" s="1"/>
      <c r="Q495" s="1"/>
      <c r="U495" s="1"/>
      <c r="V495" s="1"/>
      <c r="W495" s="1"/>
      <c r="X495" s="1"/>
      <c r="Z495" s="635"/>
    </row>
    <row r="496" spans="1:26" x14ac:dyDescent="0.2">
      <c r="A496" s="633"/>
      <c r="B496" s="634"/>
      <c r="C496" s="634"/>
      <c r="D496" s="634"/>
      <c r="E496" s="634"/>
      <c r="F496" s="634"/>
      <c r="G496" s="634"/>
      <c r="H496" s="634"/>
      <c r="I496" s="634"/>
      <c r="J496" s="1"/>
      <c r="K496" s="1"/>
      <c r="L496" s="1"/>
      <c r="M496" s="1"/>
      <c r="N496" s="1"/>
      <c r="O496" s="1"/>
      <c r="P496" s="1"/>
      <c r="Q496" s="1"/>
      <c r="U496" s="1"/>
      <c r="V496" s="1"/>
      <c r="W496" s="1"/>
      <c r="X496" s="1"/>
      <c r="Z496" s="635"/>
    </row>
    <row r="497" spans="1:26" x14ac:dyDescent="0.2">
      <c r="A497" s="633"/>
      <c r="B497" s="634"/>
      <c r="C497" s="634"/>
      <c r="D497" s="634"/>
      <c r="E497" s="634"/>
      <c r="F497" s="634"/>
      <c r="G497" s="634"/>
      <c r="H497" s="634"/>
      <c r="I497" s="634"/>
      <c r="J497" s="1"/>
      <c r="K497" s="1"/>
      <c r="L497" s="1"/>
      <c r="M497" s="1"/>
      <c r="N497" s="1"/>
      <c r="O497" s="1"/>
      <c r="P497" s="1"/>
      <c r="Q497" s="1"/>
      <c r="U497" s="1"/>
      <c r="V497" s="1"/>
      <c r="W497" s="1"/>
      <c r="X497" s="1"/>
      <c r="Z497" s="635"/>
    </row>
    <row r="498" spans="1:26" x14ac:dyDescent="0.2">
      <c r="A498" s="633"/>
      <c r="B498" s="634"/>
      <c r="C498" s="634"/>
      <c r="D498" s="634"/>
      <c r="E498" s="634"/>
      <c r="F498" s="634"/>
      <c r="G498" s="634"/>
      <c r="H498" s="634"/>
      <c r="I498" s="634"/>
      <c r="J498" s="1"/>
      <c r="K498" s="1"/>
      <c r="L498" s="1"/>
      <c r="M498" s="1"/>
      <c r="N498" s="1"/>
      <c r="O498" s="1"/>
      <c r="P498" s="1"/>
      <c r="Q498" s="1"/>
      <c r="U498" s="1"/>
      <c r="V498" s="1"/>
      <c r="W498" s="1"/>
      <c r="X498" s="1"/>
      <c r="Z498" s="635"/>
    </row>
    <row r="499" spans="1:26" x14ac:dyDescent="0.2">
      <c r="A499" s="633"/>
      <c r="B499" s="634"/>
      <c r="C499" s="634"/>
      <c r="D499" s="634"/>
      <c r="E499" s="634"/>
      <c r="F499" s="634"/>
      <c r="G499" s="634"/>
      <c r="H499" s="634"/>
      <c r="I499" s="634"/>
      <c r="J499" s="1"/>
      <c r="K499" s="1"/>
      <c r="L499" s="1"/>
      <c r="M499" s="1"/>
      <c r="N499" s="1"/>
      <c r="O499" s="1"/>
      <c r="P499" s="1"/>
      <c r="Q499" s="1"/>
      <c r="U499" s="1"/>
      <c r="V499" s="1"/>
      <c r="W499" s="1"/>
      <c r="X499" s="1"/>
      <c r="Z499" s="635"/>
    </row>
    <row r="500" spans="1:26" x14ac:dyDescent="0.2">
      <c r="A500" s="633"/>
      <c r="B500" s="634"/>
      <c r="C500" s="634"/>
      <c r="D500" s="634"/>
      <c r="E500" s="634"/>
      <c r="F500" s="634"/>
      <c r="G500" s="634"/>
      <c r="H500" s="634"/>
      <c r="I500" s="634"/>
      <c r="J500" s="1"/>
      <c r="K500" s="1"/>
      <c r="L500" s="1"/>
      <c r="M500" s="1"/>
      <c r="N500" s="1"/>
      <c r="O500" s="1"/>
      <c r="P500" s="1"/>
      <c r="Q500" s="1"/>
      <c r="U500" s="1"/>
      <c r="V500" s="1"/>
      <c r="W500" s="1"/>
      <c r="X500" s="1"/>
      <c r="Z500" s="635"/>
    </row>
    <row r="501" spans="1:26" x14ac:dyDescent="0.2">
      <c r="A501" s="633"/>
      <c r="B501" s="634"/>
      <c r="C501" s="634"/>
      <c r="D501" s="634"/>
      <c r="E501" s="634"/>
      <c r="F501" s="634"/>
      <c r="G501" s="634"/>
      <c r="H501" s="634"/>
      <c r="I501" s="634"/>
      <c r="J501" s="1"/>
      <c r="K501" s="1"/>
      <c r="L501" s="1"/>
      <c r="M501" s="1"/>
      <c r="N501" s="1"/>
      <c r="O501" s="1"/>
      <c r="P501" s="1"/>
      <c r="Q501" s="1"/>
      <c r="U501" s="1"/>
      <c r="V501" s="1"/>
      <c r="W501" s="1"/>
      <c r="X501" s="1"/>
      <c r="Z501" s="635"/>
    </row>
    <row r="502" spans="1:26" x14ac:dyDescent="0.2">
      <c r="A502" s="633"/>
      <c r="B502" s="634"/>
      <c r="C502" s="634"/>
      <c r="D502" s="634"/>
      <c r="E502" s="634"/>
      <c r="F502" s="634"/>
      <c r="G502" s="634"/>
      <c r="H502" s="634"/>
      <c r="I502" s="634"/>
      <c r="J502" s="1"/>
      <c r="K502" s="1"/>
      <c r="L502" s="1"/>
      <c r="M502" s="1"/>
      <c r="N502" s="1"/>
      <c r="O502" s="1"/>
      <c r="P502" s="1"/>
      <c r="Q502" s="1"/>
      <c r="U502" s="1"/>
      <c r="V502" s="1"/>
      <c r="W502" s="1"/>
      <c r="X502" s="1"/>
      <c r="Z502" s="635"/>
    </row>
    <row r="503" spans="1:26" x14ac:dyDescent="0.2">
      <c r="A503" s="633"/>
      <c r="B503" s="634"/>
      <c r="C503" s="634"/>
      <c r="D503" s="634"/>
      <c r="E503" s="634"/>
      <c r="F503" s="634"/>
      <c r="G503" s="634"/>
      <c r="H503" s="634"/>
      <c r="I503" s="634"/>
      <c r="J503" s="1"/>
      <c r="K503" s="1"/>
      <c r="L503" s="1"/>
      <c r="M503" s="1"/>
      <c r="N503" s="1"/>
      <c r="O503" s="1"/>
      <c r="P503" s="1"/>
      <c r="Q503" s="1"/>
      <c r="U503" s="1"/>
      <c r="V503" s="1"/>
      <c r="W503" s="1"/>
      <c r="X503" s="1"/>
      <c r="Z503" s="635"/>
    </row>
    <row r="504" spans="1:26" x14ac:dyDescent="0.2">
      <c r="A504" s="633"/>
      <c r="B504" s="634"/>
      <c r="C504" s="634"/>
      <c r="D504" s="634"/>
      <c r="E504" s="634"/>
      <c r="F504" s="634"/>
      <c r="G504" s="634"/>
      <c r="H504" s="634"/>
      <c r="I504" s="634"/>
      <c r="J504" s="1"/>
      <c r="K504" s="1"/>
      <c r="L504" s="1"/>
      <c r="M504" s="1"/>
      <c r="N504" s="1"/>
      <c r="O504" s="1"/>
      <c r="P504" s="1"/>
      <c r="Q504" s="1"/>
      <c r="U504" s="1"/>
      <c r="V504" s="1"/>
      <c r="W504" s="1"/>
      <c r="X504" s="1"/>
      <c r="Z504" s="635"/>
    </row>
    <row r="505" spans="1:26" x14ac:dyDescent="0.2">
      <c r="A505" s="633"/>
      <c r="B505" s="634"/>
      <c r="C505" s="634"/>
      <c r="D505" s="634"/>
      <c r="E505" s="634"/>
      <c r="F505" s="634"/>
      <c r="G505" s="634"/>
      <c r="H505" s="634"/>
      <c r="I505" s="634"/>
      <c r="J505" s="1"/>
      <c r="K505" s="1"/>
      <c r="L505" s="1"/>
      <c r="M505" s="1"/>
      <c r="N505" s="1"/>
      <c r="O505" s="1"/>
      <c r="P505" s="1"/>
      <c r="Q505" s="1"/>
      <c r="U505" s="1"/>
      <c r="V505" s="1"/>
      <c r="W505" s="1"/>
      <c r="X505" s="1"/>
      <c r="Z505" s="635"/>
    </row>
    <row r="506" spans="1:26" x14ac:dyDescent="0.2">
      <c r="A506" s="633"/>
      <c r="B506" s="634"/>
      <c r="C506" s="634"/>
      <c r="D506" s="634"/>
      <c r="E506" s="634"/>
      <c r="F506" s="634"/>
      <c r="G506" s="634"/>
      <c r="H506" s="634"/>
      <c r="I506" s="634"/>
      <c r="J506" s="1"/>
      <c r="K506" s="1"/>
      <c r="L506" s="1"/>
      <c r="M506" s="1"/>
      <c r="N506" s="1"/>
      <c r="O506" s="1"/>
      <c r="P506" s="1"/>
      <c r="Q506" s="1"/>
      <c r="U506" s="1"/>
      <c r="V506" s="1"/>
      <c r="W506" s="1"/>
      <c r="X506" s="1"/>
      <c r="Z506" s="635"/>
    </row>
    <row r="507" spans="1:26" x14ac:dyDescent="0.2">
      <c r="A507" s="633"/>
      <c r="B507" s="634"/>
      <c r="C507" s="634"/>
      <c r="D507" s="634"/>
      <c r="E507" s="634"/>
      <c r="F507" s="634"/>
      <c r="G507" s="634"/>
      <c r="H507" s="634"/>
      <c r="I507" s="634"/>
      <c r="J507" s="1"/>
      <c r="K507" s="1"/>
      <c r="L507" s="1"/>
      <c r="M507" s="1"/>
      <c r="N507" s="1"/>
      <c r="O507" s="1"/>
      <c r="P507" s="1"/>
      <c r="Q507" s="1"/>
      <c r="U507" s="1"/>
      <c r="V507" s="1"/>
      <c r="W507" s="1"/>
      <c r="X507" s="1"/>
      <c r="Z507" s="635"/>
    </row>
    <row r="508" spans="1:26" x14ac:dyDescent="0.2">
      <c r="A508" s="633"/>
      <c r="B508" s="634"/>
      <c r="C508" s="634"/>
      <c r="D508" s="634"/>
      <c r="E508" s="634"/>
      <c r="F508" s="634"/>
      <c r="G508" s="634"/>
      <c r="H508" s="634"/>
      <c r="I508" s="634"/>
      <c r="J508" s="1"/>
      <c r="K508" s="1"/>
      <c r="L508" s="1"/>
      <c r="M508" s="1"/>
      <c r="N508" s="1"/>
      <c r="O508" s="1"/>
      <c r="P508" s="1"/>
      <c r="Q508" s="1"/>
      <c r="U508" s="1"/>
      <c r="V508" s="1"/>
      <c r="W508" s="1"/>
      <c r="X508" s="1"/>
      <c r="Z508" s="635"/>
    </row>
    <row r="509" spans="1:26" x14ac:dyDescent="0.2">
      <c r="A509" s="633"/>
      <c r="B509" s="634"/>
      <c r="C509" s="634"/>
      <c r="D509" s="634"/>
      <c r="E509" s="634"/>
      <c r="F509" s="634"/>
      <c r="G509" s="634"/>
      <c r="H509" s="634"/>
      <c r="I509" s="634"/>
      <c r="J509" s="1"/>
      <c r="K509" s="1"/>
      <c r="L509" s="1"/>
      <c r="M509" s="1"/>
      <c r="N509" s="1"/>
      <c r="O509" s="1"/>
      <c r="P509" s="1"/>
      <c r="Q509" s="1"/>
      <c r="U509" s="1"/>
      <c r="V509" s="1"/>
      <c r="W509" s="1"/>
      <c r="X509" s="1"/>
      <c r="Z509" s="635"/>
    </row>
    <row r="510" spans="1:26" x14ac:dyDescent="0.2">
      <c r="A510" s="633"/>
      <c r="B510" s="634"/>
      <c r="C510" s="634"/>
      <c r="D510" s="634"/>
      <c r="E510" s="634"/>
      <c r="F510" s="634"/>
      <c r="G510" s="634"/>
      <c r="H510" s="634"/>
      <c r="I510" s="634"/>
      <c r="J510" s="1"/>
      <c r="K510" s="1"/>
      <c r="L510" s="1"/>
      <c r="M510" s="1"/>
      <c r="N510" s="1"/>
      <c r="O510" s="1"/>
      <c r="P510" s="1"/>
      <c r="Q510" s="1"/>
      <c r="U510" s="1"/>
      <c r="V510" s="1"/>
      <c r="W510" s="1"/>
      <c r="X510" s="1"/>
      <c r="Z510" s="635"/>
    </row>
    <row r="511" spans="1:26" x14ac:dyDescent="0.2">
      <c r="A511" s="633"/>
      <c r="B511" s="634"/>
      <c r="C511" s="634"/>
      <c r="D511" s="634"/>
      <c r="E511" s="634"/>
      <c r="F511" s="634"/>
      <c r="G511" s="634"/>
      <c r="H511" s="634"/>
      <c r="I511" s="634"/>
      <c r="J511" s="1"/>
      <c r="K511" s="1"/>
      <c r="L511" s="1"/>
      <c r="M511" s="1"/>
      <c r="N511" s="1"/>
      <c r="O511" s="1"/>
      <c r="P511" s="1"/>
      <c r="Q511" s="1"/>
      <c r="U511" s="1"/>
      <c r="V511" s="1"/>
      <c r="W511" s="1"/>
      <c r="X511" s="1"/>
      <c r="Z511" s="635"/>
    </row>
    <row r="512" spans="1:26" x14ac:dyDescent="0.2">
      <c r="A512" s="633"/>
      <c r="B512" s="634"/>
      <c r="C512" s="634"/>
      <c r="D512" s="634"/>
      <c r="E512" s="634"/>
      <c r="F512" s="634"/>
      <c r="G512" s="634"/>
      <c r="H512" s="634"/>
      <c r="I512" s="634"/>
      <c r="J512" s="1"/>
      <c r="K512" s="1"/>
      <c r="L512" s="1"/>
      <c r="M512" s="1"/>
      <c r="N512" s="1"/>
      <c r="O512" s="1"/>
      <c r="P512" s="1"/>
      <c r="Q512" s="1"/>
      <c r="U512" s="1"/>
      <c r="V512" s="1"/>
      <c r="W512" s="1"/>
      <c r="X512" s="1"/>
      <c r="Z512" s="635"/>
    </row>
    <row r="513" spans="1:26" x14ac:dyDescent="0.2">
      <c r="A513" s="633"/>
      <c r="B513" s="634"/>
      <c r="C513" s="634"/>
      <c r="D513" s="634"/>
      <c r="E513" s="634"/>
      <c r="F513" s="634"/>
      <c r="G513" s="634"/>
      <c r="H513" s="634"/>
      <c r="I513" s="634"/>
      <c r="J513" s="1"/>
      <c r="K513" s="1"/>
      <c r="L513" s="1"/>
      <c r="M513" s="1"/>
      <c r="N513" s="1"/>
      <c r="O513" s="1"/>
      <c r="P513" s="1"/>
      <c r="Q513" s="1"/>
      <c r="U513" s="1"/>
      <c r="V513" s="1"/>
      <c r="W513" s="1"/>
      <c r="X513" s="1"/>
      <c r="Z513" s="635"/>
    </row>
    <row r="514" spans="1:26" x14ac:dyDescent="0.2">
      <c r="A514" s="633"/>
      <c r="B514" s="634"/>
      <c r="C514" s="634"/>
      <c r="D514" s="634"/>
      <c r="E514" s="634"/>
      <c r="F514" s="634"/>
      <c r="G514" s="634"/>
      <c r="H514" s="634"/>
      <c r="I514" s="634"/>
      <c r="J514" s="1"/>
      <c r="K514" s="1"/>
      <c r="L514" s="1"/>
      <c r="M514" s="1"/>
      <c r="N514" s="1"/>
      <c r="O514" s="1"/>
      <c r="P514" s="1"/>
      <c r="Q514" s="1"/>
      <c r="U514" s="1"/>
      <c r="V514" s="1"/>
      <c r="W514" s="1"/>
      <c r="X514" s="1"/>
      <c r="Z514" s="635"/>
    </row>
    <row r="515" spans="1:26" x14ac:dyDescent="0.2">
      <c r="A515" s="633"/>
      <c r="B515" s="634"/>
      <c r="C515" s="634"/>
      <c r="D515" s="634"/>
      <c r="E515" s="634"/>
      <c r="F515" s="634"/>
      <c r="G515" s="634"/>
      <c r="H515" s="634"/>
      <c r="I515" s="634"/>
      <c r="J515" s="1"/>
      <c r="K515" s="1"/>
      <c r="L515" s="1"/>
      <c r="M515" s="1"/>
      <c r="N515" s="1"/>
      <c r="O515" s="1"/>
      <c r="P515" s="1"/>
      <c r="Q515" s="1"/>
      <c r="U515" s="1"/>
      <c r="V515" s="1"/>
      <c r="W515" s="1"/>
      <c r="X515" s="1"/>
      <c r="Z515" s="635"/>
    </row>
    <row r="516" spans="1:26" x14ac:dyDescent="0.2">
      <c r="A516" s="633"/>
      <c r="B516" s="634"/>
      <c r="C516" s="634"/>
      <c r="D516" s="634"/>
      <c r="E516" s="634"/>
      <c r="F516" s="634"/>
      <c r="G516" s="634"/>
      <c r="H516" s="634"/>
      <c r="I516" s="634"/>
      <c r="J516" s="1"/>
      <c r="K516" s="1"/>
      <c r="L516" s="1"/>
      <c r="M516" s="1"/>
      <c r="N516" s="1"/>
      <c r="O516" s="1"/>
      <c r="P516" s="1"/>
      <c r="Q516" s="1"/>
      <c r="U516" s="1"/>
      <c r="V516" s="1"/>
      <c r="W516" s="1"/>
      <c r="X516" s="1"/>
      <c r="Z516" s="635"/>
    </row>
    <row r="517" spans="1:26" x14ac:dyDescent="0.2">
      <c r="A517" s="633"/>
      <c r="B517" s="634"/>
      <c r="C517" s="634"/>
      <c r="D517" s="634"/>
      <c r="E517" s="634"/>
      <c r="F517" s="634"/>
      <c r="G517" s="634"/>
      <c r="H517" s="634"/>
      <c r="I517" s="634"/>
      <c r="J517" s="1"/>
      <c r="K517" s="1"/>
      <c r="L517" s="1"/>
      <c r="M517" s="1"/>
      <c r="N517" s="1"/>
      <c r="O517" s="1"/>
      <c r="P517" s="1"/>
      <c r="Q517" s="1"/>
      <c r="U517" s="1"/>
      <c r="V517" s="1"/>
      <c r="W517" s="1"/>
      <c r="X517" s="1"/>
      <c r="Z517" s="635"/>
    </row>
    <row r="518" spans="1:26" x14ac:dyDescent="0.2">
      <c r="A518" s="633"/>
      <c r="B518" s="634"/>
      <c r="C518" s="634"/>
      <c r="D518" s="634"/>
      <c r="E518" s="634"/>
      <c r="F518" s="634"/>
      <c r="G518" s="634"/>
      <c r="H518" s="634"/>
      <c r="I518" s="634"/>
      <c r="J518" s="1"/>
      <c r="K518" s="1"/>
      <c r="L518" s="1"/>
      <c r="M518" s="1"/>
      <c r="N518" s="1"/>
      <c r="O518" s="1"/>
      <c r="P518" s="1"/>
      <c r="Q518" s="1"/>
      <c r="U518" s="1"/>
      <c r="V518" s="1"/>
      <c r="W518" s="1"/>
      <c r="X518" s="1"/>
      <c r="Z518" s="635"/>
    </row>
    <row r="519" spans="1:26" x14ac:dyDescent="0.2">
      <c r="A519" s="633"/>
      <c r="B519" s="634"/>
      <c r="C519" s="634"/>
      <c r="D519" s="634"/>
      <c r="E519" s="634"/>
      <c r="F519" s="634"/>
      <c r="G519" s="634"/>
      <c r="H519" s="634"/>
      <c r="I519" s="634"/>
      <c r="J519" s="1"/>
      <c r="K519" s="1"/>
      <c r="L519" s="1"/>
      <c r="M519" s="1"/>
      <c r="N519" s="1"/>
      <c r="O519" s="1"/>
      <c r="P519" s="1"/>
      <c r="Q519" s="1"/>
      <c r="U519" s="1"/>
      <c r="V519" s="1"/>
      <c r="W519" s="1"/>
      <c r="X519" s="1"/>
      <c r="Z519" s="635"/>
    </row>
    <row r="520" spans="1:26" x14ac:dyDescent="0.2">
      <c r="A520" s="633"/>
      <c r="B520" s="634"/>
      <c r="C520" s="634"/>
      <c r="D520" s="634"/>
      <c r="E520" s="634"/>
      <c r="F520" s="634"/>
      <c r="G520" s="634"/>
      <c r="H520" s="634"/>
      <c r="I520" s="634"/>
      <c r="J520" s="1"/>
      <c r="K520" s="1"/>
      <c r="L520" s="1"/>
      <c r="M520" s="1"/>
      <c r="N520" s="1"/>
      <c r="O520" s="1"/>
      <c r="P520" s="1"/>
      <c r="Q520" s="1"/>
      <c r="U520" s="1"/>
      <c r="V520" s="1"/>
      <c r="W520" s="1"/>
      <c r="X520" s="1"/>
      <c r="Z520" s="635"/>
    </row>
    <row r="521" spans="1:26" x14ac:dyDescent="0.2">
      <c r="A521" s="633"/>
      <c r="B521" s="634"/>
      <c r="C521" s="634"/>
      <c r="D521" s="634"/>
      <c r="E521" s="634"/>
      <c r="F521" s="634"/>
      <c r="G521" s="634"/>
      <c r="H521" s="634"/>
      <c r="I521" s="634"/>
      <c r="J521" s="1"/>
      <c r="K521" s="1"/>
      <c r="L521" s="1"/>
      <c r="M521" s="1"/>
      <c r="N521" s="1"/>
      <c r="O521" s="1"/>
      <c r="P521" s="1"/>
      <c r="Q521" s="1"/>
      <c r="U521" s="1"/>
      <c r="V521" s="1"/>
      <c r="W521" s="1"/>
      <c r="X521" s="1"/>
      <c r="Z521" s="635"/>
    </row>
    <row r="522" spans="1:26" x14ac:dyDescent="0.2">
      <c r="A522" s="633"/>
      <c r="B522" s="634"/>
      <c r="C522" s="634"/>
      <c r="D522" s="634"/>
      <c r="E522" s="634"/>
      <c r="F522" s="634"/>
      <c r="G522" s="634"/>
      <c r="H522" s="634"/>
      <c r="I522" s="634"/>
      <c r="J522" s="1"/>
      <c r="K522" s="1"/>
      <c r="L522" s="1"/>
      <c r="M522" s="1"/>
      <c r="N522" s="1"/>
      <c r="O522" s="1"/>
      <c r="P522" s="1"/>
      <c r="Q522" s="1"/>
      <c r="U522" s="1"/>
      <c r="V522" s="1"/>
      <c r="W522" s="1"/>
      <c r="X522" s="1"/>
      <c r="Z522" s="635"/>
    </row>
    <row r="523" spans="1:26" x14ac:dyDescent="0.2">
      <c r="A523" s="633"/>
      <c r="B523" s="634"/>
      <c r="C523" s="634"/>
      <c r="D523" s="634"/>
      <c r="E523" s="634"/>
      <c r="F523" s="634"/>
      <c r="G523" s="634"/>
      <c r="H523" s="634"/>
      <c r="I523" s="634"/>
      <c r="J523" s="1"/>
      <c r="K523" s="1"/>
      <c r="L523" s="1"/>
      <c r="M523" s="1"/>
      <c r="N523" s="1"/>
      <c r="O523" s="1"/>
      <c r="P523" s="1"/>
      <c r="Q523" s="1"/>
      <c r="U523" s="1"/>
      <c r="V523" s="1"/>
      <c r="W523" s="1"/>
      <c r="X523" s="1"/>
      <c r="Z523" s="635"/>
    </row>
    <row r="524" spans="1:26" x14ac:dyDescent="0.2">
      <c r="A524" s="633"/>
      <c r="B524" s="634"/>
      <c r="C524" s="634"/>
      <c r="D524" s="634"/>
      <c r="E524" s="634"/>
      <c r="F524" s="634"/>
      <c r="G524" s="634"/>
      <c r="H524" s="634"/>
      <c r="I524" s="634"/>
      <c r="J524" s="1"/>
      <c r="K524" s="1"/>
      <c r="L524" s="1"/>
      <c r="M524" s="1"/>
      <c r="N524" s="1"/>
      <c r="O524" s="1"/>
      <c r="P524" s="1"/>
      <c r="Q524" s="1"/>
      <c r="U524" s="1"/>
      <c r="V524" s="1"/>
      <c r="W524" s="1"/>
      <c r="X524" s="1"/>
      <c r="Z524" s="635"/>
    </row>
    <row r="525" spans="1:26" x14ac:dyDescent="0.2">
      <c r="A525" s="633"/>
      <c r="B525" s="634"/>
      <c r="C525" s="634"/>
      <c r="D525" s="634"/>
      <c r="E525" s="634"/>
      <c r="F525" s="634"/>
      <c r="G525" s="634"/>
      <c r="H525" s="634"/>
      <c r="I525" s="634"/>
      <c r="J525" s="1"/>
      <c r="K525" s="1"/>
      <c r="L525" s="1"/>
      <c r="M525" s="1"/>
      <c r="N525" s="1"/>
      <c r="O525" s="1"/>
      <c r="P525" s="1"/>
      <c r="Q525" s="1"/>
      <c r="U525" s="1"/>
      <c r="V525" s="1"/>
      <c r="W525" s="1"/>
      <c r="X525" s="1"/>
      <c r="Z525" s="635"/>
    </row>
    <row r="526" spans="1:26" x14ac:dyDescent="0.2">
      <c r="A526" s="633"/>
      <c r="B526" s="634"/>
      <c r="C526" s="634"/>
      <c r="D526" s="634"/>
      <c r="E526" s="634"/>
      <c r="F526" s="634"/>
      <c r="G526" s="634"/>
      <c r="H526" s="634"/>
      <c r="I526" s="634"/>
      <c r="J526" s="1"/>
      <c r="K526" s="1"/>
      <c r="L526" s="1"/>
      <c r="M526" s="1"/>
      <c r="N526" s="1"/>
      <c r="O526" s="1"/>
      <c r="P526" s="1"/>
      <c r="Q526" s="1"/>
      <c r="U526" s="1"/>
      <c r="V526" s="1"/>
      <c r="W526" s="1"/>
      <c r="X526" s="1"/>
      <c r="Z526" s="635"/>
    </row>
    <row r="527" spans="1:26" x14ac:dyDescent="0.2">
      <c r="A527" s="633"/>
      <c r="B527" s="634"/>
      <c r="C527" s="634"/>
      <c r="D527" s="634"/>
      <c r="E527" s="634"/>
      <c r="F527" s="634"/>
      <c r="G527" s="634"/>
      <c r="H527" s="634"/>
      <c r="I527" s="634"/>
      <c r="J527" s="1"/>
      <c r="K527" s="1"/>
      <c r="L527" s="1"/>
      <c r="M527" s="1"/>
      <c r="N527" s="1"/>
      <c r="O527" s="1"/>
      <c r="P527" s="1"/>
      <c r="Q527" s="1"/>
      <c r="U527" s="1"/>
      <c r="V527" s="1"/>
      <c r="W527" s="1"/>
      <c r="X527" s="1"/>
      <c r="Z527" s="635"/>
    </row>
    <row r="528" spans="1:26" x14ac:dyDescent="0.2">
      <c r="A528" s="633"/>
      <c r="B528" s="634"/>
      <c r="C528" s="634"/>
      <c r="D528" s="634"/>
      <c r="E528" s="634"/>
      <c r="F528" s="634"/>
      <c r="G528" s="634"/>
      <c r="H528" s="634"/>
      <c r="I528" s="634"/>
      <c r="J528" s="1"/>
      <c r="K528" s="1"/>
      <c r="L528" s="1"/>
      <c r="M528" s="1"/>
      <c r="N528" s="1"/>
      <c r="O528" s="1"/>
      <c r="P528" s="1"/>
      <c r="Q528" s="1"/>
      <c r="U528" s="1"/>
      <c r="V528" s="1"/>
      <c r="W528" s="1"/>
      <c r="X528" s="1"/>
      <c r="Z528" s="635"/>
    </row>
    <row r="529" spans="1:26" x14ac:dyDescent="0.2">
      <c r="A529" s="633"/>
      <c r="B529" s="634"/>
      <c r="C529" s="634"/>
      <c r="D529" s="634"/>
      <c r="E529" s="634"/>
      <c r="F529" s="634"/>
      <c r="G529" s="634"/>
      <c r="H529" s="634"/>
      <c r="I529" s="634"/>
      <c r="J529" s="1"/>
      <c r="K529" s="1"/>
      <c r="L529" s="1"/>
      <c r="M529" s="1"/>
      <c r="N529" s="1"/>
      <c r="O529" s="1"/>
      <c r="P529" s="1"/>
      <c r="Q529" s="1"/>
      <c r="U529" s="1"/>
      <c r="V529" s="1"/>
      <c r="W529" s="1"/>
      <c r="X529" s="1"/>
      <c r="Z529" s="635"/>
    </row>
    <row r="530" spans="1:26" x14ac:dyDescent="0.2">
      <c r="A530" s="633"/>
      <c r="B530" s="634"/>
      <c r="C530" s="634"/>
      <c r="D530" s="634"/>
      <c r="E530" s="634"/>
      <c r="F530" s="634"/>
      <c r="G530" s="634"/>
      <c r="H530" s="634"/>
      <c r="I530" s="634"/>
      <c r="J530" s="1"/>
      <c r="K530" s="1"/>
      <c r="L530" s="1"/>
      <c r="M530" s="1"/>
      <c r="N530" s="1"/>
      <c r="O530" s="1"/>
      <c r="P530" s="1"/>
      <c r="Q530" s="1"/>
      <c r="U530" s="1"/>
      <c r="V530" s="1"/>
      <c r="W530" s="1"/>
      <c r="X530" s="1"/>
      <c r="Z530" s="635"/>
    </row>
    <row r="531" spans="1:26" x14ac:dyDescent="0.2">
      <c r="A531" s="633"/>
      <c r="B531" s="634"/>
      <c r="C531" s="634"/>
      <c r="D531" s="634"/>
      <c r="E531" s="634"/>
      <c r="F531" s="634"/>
      <c r="G531" s="634"/>
      <c r="H531" s="634"/>
      <c r="I531" s="634"/>
      <c r="J531" s="1"/>
      <c r="K531" s="1"/>
      <c r="L531" s="1"/>
      <c r="M531" s="1"/>
      <c r="N531" s="1"/>
      <c r="O531" s="1"/>
      <c r="P531" s="1"/>
      <c r="Q531" s="1"/>
      <c r="U531" s="1"/>
      <c r="V531" s="1"/>
      <c r="W531" s="1"/>
      <c r="X531" s="1"/>
      <c r="Z531" s="635"/>
    </row>
    <row r="532" spans="1:26" x14ac:dyDescent="0.2">
      <c r="A532" s="633"/>
      <c r="B532" s="634"/>
      <c r="C532" s="634"/>
      <c r="D532" s="634"/>
      <c r="E532" s="634"/>
      <c r="F532" s="634"/>
      <c r="G532" s="634"/>
      <c r="H532" s="634"/>
      <c r="I532" s="634"/>
      <c r="J532" s="1"/>
      <c r="K532" s="1"/>
      <c r="L532" s="1"/>
      <c r="M532" s="1"/>
      <c r="N532" s="1"/>
      <c r="O532" s="1"/>
      <c r="P532" s="1"/>
      <c r="Q532" s="1"/>
      <c r="U532" s="1"/>
      <c r="V532" s="1"/>
      <c r="W532" s="1"/>
      <c r="X532" s="1"/>
      <c r="Z532" s="635"/>
    </row>
    <row r="533" spans="1:26" x14ac:dyDescent="0.2">
      <c r="A533" s="633"/>
      <c r="B533" s="634"/>
      <c r="C533" s="634"/>
      <c r="D533" s="634"/>
      <c r="E533" s="634"/>
      <c r="F533" s="634"/>
      <c r="G533" s="634"/>
      <c r="H533" s="634"/>
      <c r="I533" s="634"/>
      <c r="J533" s="1"/>
      <c r="K533" s="1"/>
      <c r="L533" s="1"/>
      <c r="M533" s="1"/>
      <c r="N533" s="1"/>
      <c r="O533" s="1"/>
      <c r="P533" s="1"/>
      <c r="Q533" s="1"/>
      <c r="U533" s="1"/>
      <c r="V533" s="1"/>
      <c r="W533" s="1"/>
      <c r="X533" s="1"/>
      <c r="Z533" s="635"/>
    </row>
    <row r="534" spans="1:26" x14ac:dyDescent="0.2">
      <c r="A534" s="633"/>
      <c r="B534" s="634"/>
      <c r="C534" s="634"/>
      <c r="D534" s="634"/>
      <c r="E534" s="634"/>
      <c r="F534" s="634"/>
      <c r="G534" s="634"/>
      <c r="H534" s="634"/>
      <c r="I534" s="634"/>
      <c r="J534" s="1"/>
      <c r="K534" s="1"/>
      <c r="L534" s="1"/>
      <c r="M534" s="1"/>
      <c r="N534" s="1"/>
      <c r="O534" s="1"/>
      <c r="P534" s="1"/>
      <c r="Q534" s="1"/>
      <c r="U534" s="1"/>
      <c r="V534" s="1"/>
      <c r="W534" s="1"/>
      <c r="X534" s="1"/>
      <c r="Z534" s="635"/>
    </row>
    <row r="535" spans="1:26" x14ac:dyDescent="0.2">
      <c r="A535" s="633"/>
      <c r="B535" s="634"/>
      <c r="C535" s="634"/>
      <c r="D535" s="634"/>
      <c r="E535" s="634"/>
      <c r="F535" s="634"/>
      <c r="G535" s="634"/>
      <c r="H535" s="634"/>
      <c r="I535" s="634"/>
      <c r="J535" s="1"/>
      <c r="K535" s="1"/>
      <c r="L535" s="1"/>
      <c r="M535" s="1"/>
      <c r="N535" s="1"/>
      <c r="O535" s="1"/>
      <c r="P535" s="1"/>
      <c r="Q535" s="1"/>
      <c r="U535" s="1"/>
      <c r="V535" s="1"/>
      <c r="W535" s="1"/>
      <c r="X535" s="1"/>
      <c r="Z535" s="635"/>
    </row>
    <row r="536" spans="1:26" x14ac:dyDescent="0.2">
      <c r="A536" s="633"/>
      <c r="B536" s="634"/>
      <c r="C536" s="634"/>
      <c r="D536" s="634"/>
      <c r="E536" s="634"/>
      <c r="F536" s="634"/>
      <c r="G536" s="634"/>
      <c r="H536" s="634"/>
      <c r="I536" s="634"/>
      <c r="J536" s="1"/>
      <c r="K536" s="1"/>
      <c r="L536" s="1"/>
      <c r="M536" s="1"/>
      <c r="N536" s="1"/>
      <c r="O536" s="1"/>
      <c r="P536" s="1"/>
      <c r="Q536" s="1"/>
      <c r="U536" s="1"/>
      <c r="V536" s="1"/>
      <c r="W536" s="1"/>
      <c r="X536" s="1"/>
      <c r="Z536" s="635"/>
    </row>
    <row r="537" spans="1:26" x14ac:dyDescent="0.2">
      <c r="A537" s="633"/>
      <c r="B537" s="634"/>
      <c r="C537" s="634"/>
      <c r="D537" s="634"/>
      <c r="E537" s="634"/>
      <c r="F537" s="634"/>
      <c r="G537" s="634"/>
      <c r="H537" s="634"/>
      <c r="I537" s="634"/>
      <c r="J537" s="1"/>
      <c r="K537" s="1"/>
      <c r="L537" s="1"/>
      <c r="M537" s="1"/>
      <c r="N537" s="1"/>
      <c r="O537" s="1"/>
      <c r="P537" s="1"/>
      <c r="Q537" s="1"/>
      <c r="U537" s="1"/>
      <c r="V537" s="1"/>
      <c r="W537" s="1"/>
      <c r="X537" s="1"/>
      <c r="Z537" s="635"/>
    </row>
    <row r="538" spans="1:26" x14ac:dyDescent="0.2">
      <c r="A538" s="633"/>
      <c r="B538" s="634"/>
      <c r="C538" s="634"/>
      <c r="D538" s="634"/>
      <c r="E538" s="634"/>
      <c r="F538" s="634"/>
      <c r="G538" s="634"/>
      <c r="H538" s="634"/>
      <c r="I538" s="634"/>
      <c r="J538" s="1"/>
      <c r="K538" s="1"/>
      <c r="L538" s="1"/>
      <c r="M538" s="1"/>
      <c r="N538" s="1"/>
      <c r="O538" s="1"/>
      <c r="P538" s="1"/>
      <c r="Q538" s="1"/>
      <c r="U538" s="1"/>
      <c r="V538" s="1"/>
      <c r="W538" s="1"/>
      <c r="X538" s="1"/>
      <c r="Z538" s="635"/>
    </row>
    <row r="539" spans="1:26" x14ac:dyDescent="0.2">
      <c r="A539" s="633"/>
      <c r="B539" s="634"/>
      <c r="C539" s="634"/>
      <c r="D539" s="634"/>
      <c r="E539" s="634"/>
      <c r="F539" s="634"/>
      <c r="G539" s="634"/>
      <c r="H539" s="634"/>
      <c r="I539" s="634"/>
      <c r="J539" s="1"/>
      <c r="K539" s="1"/>
      <c r="L539" s="1"/>
      <c r="M539" s="1"/>
      <c r="N539" s="1"/>
      <c r="O539" s="1"/>
      <c r="P539" s="1"/>
      <c r="Q539" s="1"/>
      <c r="U539" s="1"/>
      <c r="V539" s="1"/>
      <c r="W539" s="1"/>
      <c r="X539" s="1"/>
      <c r="Z539" s="635"/>
    </row>
    <row r="540" spans="1:26" x14ac:dyDescent="0.2">
      <c r="A540" s="633"/>
      <c r="B540" s="634"/>
      <c r="C540" s="634"/>
      <c r="D540" s="634"/>
      <c r="E540" s="634"/>
      <c r="F540" s="634"/>
      <c r="G540" s="634"/>
      <c r="H540" s="634"/>
      <c r="I540" s="634"/>
      <c r="J540" s="1"/>
      <c r="K540" s="1"/>
      <c r="L540" s="1"/>
      <c r="M540" s="1"/>
      <c r="N540" s="1"/>
      <c r="O540" s="1"/>
      <c r="P540" s="1"/>
      <c r="Q540" s="1"/>
      <c r="U540" s="1"/>
      <c r="V540" s="1"/>
      <c r="W540" s="1"/>
      <c r="X540" s="1"/>
      <c r="Z540" s="635"/>
    </row>
    <row r="541" spans="1:26" x14ac:dyDescent="0.2">
      <c r="A541" s="633"/>
      <c r="B541" s="634"/>
      <c r="C541" s="634"/>
      <c r="D541" s="634"/>
      <c r="E541" s="634"/>
      <c r="F541" s="634"/>
      <c r="G541" s="634"/>
      <c r="H541" s="634"/>
      <c r="I541" s="634"/>
      <c r="J541" s="1"/>
      <c r="K541" s="1"/>
      <c r="L541" s="1"/>
      <c r="M541" s="1"/>
      <c r="N541" s="1"/>
      <c r="O541" s="1"/>
      <c r="P541" s="1"/>
      <c r="Q541" s="1"/>
      <c r="U541" s="1"/>
      <c r="V541" s="1"/>
      <c r="W541" s="1"/>
      <c r="X541" s="1"/>
      <c r="Z541" s="635"/>
    </row>
    <row r="542" spans="1:26" x14ac:dyDescent="0.2">
      <c r="A542" s="633"/>
      <c r="B542" s="634"/>
      <c r="C542" s="634"/>
      <c r="D542" s="634"/>
      <c r="E542" s="634"/>
      <c r="F542" s="634"/>
      <c r="G542" s="634"/>
      <c r="H542" s="634"/>
      <c r="I542" s="634"/>
      <c r="J542" s="1"/>
      <c r="K542" s="1"/>
      <c r="L542" s="1"/>
      <c r="M542" s="1"/>
      <c r="N542" s="1"/>
      <c r="O542" s="1"/>
      <c r="P542" s="1"/>
      <c r="Q542" s="1"/>
      <c r="U542" s="1"/>
      <c r="V542" s="1"/>
      <c r="W542" s="1"/>
      <c r="X542" s="1"/>
      <c r="Z542" s="635"/>
    </row>
    <row r="543" spans="1:26" x14ac:dyDescent="0.2">
      <c r="A543" s="633"/>
      <c r="B543" s="634"/>
      <c r="C543" s="634"/>
      <c r="D543" s="634"/>
      <c r="E543" s="634"/>
      <c r="F543" s="634"/>
      <c r="G543" s="634"/>
      <c r="H543" s="634"/>
      <c r="I543" s="634"/>
      <c r="J543" s="1"/>
      <c r="K543" s="1"/>
      <c r="L543" s="1"/>
      <c r="M543" s="1"/>
      <c r="N543" s="1"/>
      <c r="O543" s="1"/>
      <c r="P543" s="1"/>
      <c r="Q543" s="1"/>
      <c r="U543" s="1"/>
      <c r="V543" s="1"/>
      <c r="W543" s="1"/>
      <c r="X543" s="1"/>
      <c r="Z543" s="635"/>
    </row>
    <row r="544" spans="1:26" x14ac:dyDescent="0.2">
      <c r="A544" s="633"/>
      <c r="B544" s="634"/>
      <c r="C544" s="634"/>
      <c r="D544" s="634"/>
      <c r="E544" s="634"/>
      <c r="F544" s="634"/>
      <c r="G544" s="634"/>
      <c r="H544" s="634"/>
      <c r="I544" s="634"/>
      <c r="J544" s="1"/>
      <c r="K544" s="1"/>
      <c r="L544" s="1"/>
      <c r="M544" s="1"/>
      <c r="N544" s="1"/>
      <c r="O544" s="1"/>
      <c r="P544" s="1"/>
      <c r="Q544" s="1"/>
      <c r="U544" s="1"/>
      <c r="V544" s="1"/>
      <c r="W544" s="1"/>
      <c r="X544" s="1"/>
      <c r="Z544" s="635"/>
    </row>
    <row r="545" spans="1:26" x14ac:dyDescent="0.2">
      <c r="A545" s="633"/>
      <c r="B545" s="634"/>
      <c r="C545" s="634"/>
      <c r="D545" s="634"/>
      <c r="E545" s="634"/>
      <c r="F545" s="634"/>
      <c r="G545" s="634"/>
      <c r="H545" s="634"/>
      <c r="I545" s="634"/>
      <c r="J545" s="1"/>
      <c r="K545" s="1"/>
      <c r="L545" s="1"/>
      <c r="M545" s="1"/>
      <c r="N545" s="1"/>
      <c r="O545" s="1"/>
      <c r="P545" s="1"/>
      <c r="Q545" s="1"/>
      <c r="U545" s="1"/>
      <c r="V545" s="1"/>
      <c r="W545" s="1"/>
      <c r="X545" s="1"/>
      <c r="Z545" s="635"/>
    </row>
    <row r="546" spans="1:26" x14ac:dyDescent="0.2">
      <c r="A546" s="633"/>
      <c r="B546" s="634"/>
      <c r="C546" s="634"/>
      <c r="D546" s="634"/>
      <c r="E546" s="634"/>
      <c r="F546" s="634"/>
      <c r="G546" s="634"/>
      <c r="H546" s="634"/>
      <c r="I546" s="634"/>
      <c r="J546" s="1"/>
      <c r="K546" s="1"/>
      <c r="L546" s="1"/>
      <c r="M546" s="1"/>
      <c r="N546" s="1"/>
      <c r="O546" s="1"/>
      <c r="P546" s="1"/>
      <c r="Q546" s="1"/>
      <c r="U546" s="1"/>
      <c r="V546" s="1"/>
      <c r="W546" s="1"/>
      <c r="X546" s="1"/>
      <c r="Z546" s="635"/>
    </row>
    <row r="547" spans="1:26" x14ac:dyDescent="0.2">
      <c r="A547" s="633"/>
      <c r="B547" s="634"/>
      <c r="C547" s="634"/>
      <c r="D547" s="634"/>
      <c r="E547" s="634"/>
      <c r="F547" s="634"/>
      <c r="G547" s="634"/>
      <c r="H547" s="634"/>
      <c r="I547" s="634"/>
      <c r="J547" s="1"/>
      <c r="K547" s="1"/>
      <c r="L547" s="1"/>
      <c r="M547" s="1"/>
      <c r="N547" s="1"/>
      <c r="O547" s="1"/>
      <c r="P547" s="1"/>
      <c r="Q547" s="1"/>
      <c r="U547" s="1"/>
      <c r="V547" s="1"/>
      <c r="W547" s="1"/>
      <c r="X547" s="1"/>
      <c r="Z547" s="635"/>
    </row>
    <row r="548" spans="1:26" x14ac:dyDescent="0.2">
      <c r="A548" s="633"/>
      <c r="B548" s="634"/>
      <c r="C548" s="634"/>
      <c r="D548" s="634"/>
      <c r="E548" s="634"/>
      <c r="F548" s="634"/>
      <c r="G548" s="634"/>
      <c r="H548" s="634"/>
      <c r="I548" s="634"/>
      <c r="J548" s="1"/>
      <c r="K548" s="1"/>
      <c r="L548" s="1"/>
      <c r="M548" s="1"/>
      <c r="N548" s="1"/>
      <c r="O548" s="1"/>
      <c r="P548" s="1"/>
      <c r="Q548" s="1"/>
      <c r="U548" s="1"/>
      <c r="V548" s="1"/>
      <c r="W548" s="1"/>
      <c r="X548" s="1"/>
      <c r="Z548" s="635"/>
    </row>
    <row r="549" spans="1:26" x14ac:dyDescent="0.2">
      <c r="A549" s="633"/>
      <c r="B549" s="634"/>
      <c r="C549" s="634"/>
      <c r="D549" s="634"/>
      <c r="E549" s="634"/>
      <c r="F549" s="634"/>
      <c r="G549" s="634"/>
      <c r="H549" s="634"/>
      <c r="I549" s="634"/>
      <c r="J549" s="1"/>
      <c r="K549" s="1"/>
      <c r="L549" s="1"/>
      <c r="M549" s="1"/>
      <c r="N549" s="1"/>
      <c r="O549" s="1"/>
      <c r="P549" s="1"/>
      <c r="Q549" s="1"/>
      <c r="U549" s="1"/>
      <c r="V549" s="1"/>
      <c r="W549" s="1"/>
      <c r="X549" s="1"/>
      <c r="Z549" s="635"/>
    </row>
    <row r="550" spans="1:26" x14ac:dyDescent="0.2">
      <c r="A550" s="633"/>
      <c r="B550" s="634"/>
      <c r="C550" s="634"/>
      <c r="D550" s="634"/>
      <c r="E550" s="634"/>
      <c r="F550" s="634"/>
      <c r="G550" s="634"/>
      <c r="H550" s="634"/>
      <c r="I550" s="634"/>
      <c r="J550" s="1"/>
      <c r="K550" s="1"/>
      <c r="L550" s="1"/>
      <c r="M550" s="1"/>
      <c r="N550" s="1"/>
      <c r="O550" s="1"/>
      <c r="P550" s="1"/>
      <c r="Q550" s="1"/>
      <c r="U550" s="1"/>
      <c r="V550" s="1"/>
      <c r="W550" s="1"/>
      <c r="X550" s="1"/>
      <c r="Z550" s="635"/>
    </row>
    <row r="551" spans="1:26" x14ac:dyDescent="0.2">
      <c r="A551" s="633"/>
      <c r="B551" s="634"/>
      <c r="C551" s="634"/>
      <c r="D551" s="634"/>
      <c r="E551" s="634"/>
      <c r="F551" s="634"/>
      <c r="G551" s="634"/>
      <c r="H551" s="634"/>
      <c r="I551" s="634"/>
      <c r="J551" s="1"/>
      <c r="K551" s="1"/>
      <c r="L551" s="1"/>
      <c r="M551" s="1"/>
      <c r="N551" s="1"/>
      <c r="O551" s="1"/>
      <c r="P551" s="1"/>
      <c r="Q551" s="1"/>
      <c r="U551" s="1"/>
      <c r="V551" s="1"/>
      <c r="W551" s="1"/>
      <c r="X551" s="1"/>
      <c r="Z551" s="635"/>
    </row>
    <row r="552" spans="1:26" x14ac:dyDescent="0.2">
      <c r="A552" s="633"/>
      <c r="B552" s="634"/>
      <c r="C552" s="634"/>
      <c r="D552" s="634"/>
      <c r="E552" s="634"/>
      <c r="F552" s="634"/>
      <c r="G552" s="634"/>
      <c r="H552" s="634"/>
      <c r="I552" s="634"/>
      <c r="J552" s="1"/>
      <c r="K552" s="1"/>
      <c r="L552" s="1"/>
      <c r="M552" s="1"/>
      <c r="N552" s="1"/>
      <c r="O552" s="1"/>
      <c r="P552" s="1"/>
      <c r="Q552" s="1"/>
      <c r="U552" s="1"/>
      <c r="V552" s="1"/>
      <c r="W552" s="1"/>
      <c r="X552" s="1"/>
      <c r="Z552" s="635"/>
    </row>
    <row r="553" spans="1:26" x14ac:dyDescent="0.2">
      <c r="A553" s="633"/>
      <c r="B553" s="634"/>
      <c r="C553" s="634"/>
      <c r="D553" s="634"/>
      <c r="E553" s="634"/>
      <c r="F553" s="634"/>
      <c r="G553" s="634"/>
      <c r="H553" s="634"/>
      <c r="I553" s="634"/>
      <c r="J553" s="1"/>
      <c r="K553" s="1"/>
      <c r="L553" s="1"/>
      <c r="M553" s="1"/>
      <c r="N553" s="1"/>
      <c r="O553" s="1"/>
      <c r="P553" s="1"/>
      <c r="Q553" s="1"/>
      <c r="U553" s="1"/>
      <c r="V553" s="1"/>
      <c r="W553" s="1"/>
      <c r="X553" s="1"/>
      <c r="Z553" s="635"/>
    </row>
    <row r="554" spans="1:26" x14ac:dyDescent="0.2">
      <c r="A554" s="633"/>
      <c r="B554" s="634"/>
      <c r="C554" s="634"/>
      <c r="D554" s="634"/>
      <c r="E554" s="634"/>
      <c r="F554" s="634"/>
      <c r="G554" s="634"/>
      <c r="H554" s="634"/>
      <c r="I554" s="634"/>
      <c r="J554" s="1"/>
      <c r="K554" s="1"/>
      <c r="L554" s="1"/>
      <c r="M554" s="1"/>
      <c r="N554" s="1"/>
      <c r="O554" s="1"/>
      <c r="P554" s="1"/>
      <c r="Q554" s="1"/>
      <c r="U554" s="1"/>
      <c r="V554" s="1"/>
      <c r="W554" s="1"/>
      <c r="X554" s="1"/>
      <c r="Z554" s="635"/>
    </row>
    <row r="555" spans="1:26" x14ac:dyDescent="0.2">
      <c r="A555" s="633"/>
      <c r="B555" s="634"/>
      <c r="C555" s="634"/>
      <c r="D555" s="634"/>
      <c r="E555" s="634"/>
      <c r="F555" s="634"/>
      <c r="G555" s="634"/>
      <c r="H555" s="634"/>
      <c r="I555" s="634"/>
      <c r="J555" s="1"/>
      <c r="K555" s="1"/>
      <c r="L555" s="1"/>
      <c r="M555" s="1"/>
      <c r="N555" s="1"/>
      <c r="O555" s="1"/>
      <c r="P555" s="1"/>
      <c r="Q555" s="1"/>
      <c r="U555" s="1"/>
      <c r="V555" s="1"/>
      <c r="W555" s="1"/>
      <c r="X555" s="1"/>
      <c r="Z555" s="635"/>
    </row>
    <row r="556" spans="1:26" x14ac:dyDescent="0.2">
      <c r="A556" s="633"/>
      <c r="B556" s="634"/>
      <c r="C556" s="634"/>
      <c r="D556" s="634"/>
      <c r="E556" s="634"/>
      <c r="F556" s="634"/>
      <c r="G556" s="634"/>
      <c r="H556" s="634"/>
      <c r="I556" s="634"/>
      <c r="J556" s="1"/>
      <c r="K556" s="1"/>
      <c r="L556" s="1"/>
      <c r="M556" s="1"/>
      <c r="N556" s="1"/>
      <c r="O556" s="1"/>
      <c r="P556" s="1"/>
      <c r="Q556" s="1"/>
      <c r="U556" s="1"/>
      <c r="V556" s="1"/>
      <c r="W556" s="1"/>
      <c r="X556" s="1"/>
      <c r="Z556" s="635"/>
    </row>
    <row r="557" spans="1:26" x14ac:dyDescent="0.2">
      <c r="A557" s="633"/>
      <c r="B557" s="634"/>
      <c r="C557" s="634"/>
      <c r="D557" s="634"/>
      <c r="E557" s="634"/>
      <c r="F557" s="634"/>
      <c r="G557" s="634"/>
      <c r="H557" s="634"/>
      <c r="I557" s="634"/>
      <c r="J557" s="1"/>
      <c r="K557" s="1"/>
      <c r="L557" s="1"/>
      <c r="M557" s="1"/>
      <c r="N557" s="1"/>
      <c r="O557" s="1"/>
      <c r="P557" s="1"/>
      <c r="Q557" s="1"/>
      <c r="U557" s="1"/>
      <c r="V557" s="1"/>
      <c r="W557" s="1"/>
      <c r="X557" s="1"/>
      <c r="Z557" s="635"/>
    </row>
    <row r="558" spans="1:26" x14ac:dyDescent="0.2">
      <c r="A558" s="633"/>
      <c r="B558" s="634"/>
      <c r="C558" s="634"/>
      <c r="D558" s="634"/>
      <c r="E558" s="634"/>
      <c r="F558" s="634"/>
      <c r="G558" s="634"/>
      <c r="H558" s="634"/>
      <c r="I558" s="634"/>
      <c r="J558" s="1"/>
      <c r="K558" s="1"/>
      <c r="L558" s="1"/>
      <c r="M558" s="1"/>
      <c r="N558" s="1"/>
      <c r="O558" s="1"/>
      <c r="P558" s="1"/>
      <c r="Q558" s="1"/>
      <c r="U558" s="1"/>
      <c r="V558" s="1"/>
      <c r="W558" s="1"/>
      <c r="X558" s="1"/>
      <c r="Z558" s="635"/>
    </row>
    <row r="559" spans="1:26" x14ac:dyDescent="0.2">
      <c r="A559" s="633"/>
      <c r="B559" s="634"/>
      <c r="C559" s="634"/>
      <c r="D559" s="634"/>
      <c r="E559" s="634"/>
      <c r="F559" s="634"/>
      <c r="G559" s="634"/>
      <c r="H559" s="634"/>
      <c r="I559" s="634"/>
      <c r="J559" s="1"/>
      <c r="K559" s="1"/>
      <c r="L559" s="1"/>
      <c r="M559" s="1"/>
      <c r="N559" s="1"/>
      <c r="O559" s="1"/>
      <c r="P559" s="1"/>
      <c r="Q559" s="1"/>
      <c r="U559" s="1"/>
      <c r="V559" s="1"/>
      <c r="W559" s="1"/>
      <c r="X559" s="1"/>
      <c r="Z559" s="635"/>
    </row>
    <row r="560" spans="1:26" x14ac:dyDescent="0.2">
      <c r="A560" s="633"/>
      <c r="B560" s="634"/>
      <c r="C560" s="634"/>
      <c r="D560" s="634"/>
      <c r="E560" s="634"/>
      <c r="F560" s="634"/>
      <c r="G560" s="634"/>
      <c r="H560" s="634"/>
      <c r="I560" s="634"/>
      <c r="J560" s="1"/>
      <c r="K560" s="1"/>
      <c r="L560" s="1"/>
      <c r="M560" s="1"/>
      <c r="N560" s="1"/>
      <c r="O560" s="1"/>
      <c r="P560" s="1"/>
      <c r="Q560" s="1"/>
      <c r="U560" s="1"/>
      <c r="V560" s="1"/>
      <c r="W560" s="1"/>
      <c r="X560" s="1"/>
      <c r="Z560" s="635"/>
    </row>
    <row r="561" spans="1:26" x14ac:dyDescent="0.2">
      <c r="A561" s="633"/>
      <c r="B561" s="634"/>
      <c r="C561" s="634"/>
      <c r="D561" s="634"/>
      <c r="E561" s="634"/>
      <c r="F561" s="634"/>
      <c r="G561" s="634"/>
      <c r="H561" s="634"/>
      <c r="I561" s="634"/>
      <c r="J561" s="1"/>
      <c r="K561" s="1"/>
      <c r="L561" s="1"/>
      <c r="M561" s="1"/>
      <c r="N561" s="1"/>
      <c r="O561" s="1"/>
      <c r="P561" s="1"/>
      <c r="Q561" s="1"/>
      <c r="U561" s="1"/>
      <c r="V561" s="1"/>
      <c r="W561" s="1"/>
      <c r="X561" s="1"/>
      <c r="Z561" s="635"/>
    </row>
    <row r="562" spans="1:26" x14ac:dyDescent="0.2">
      <c r="A562" s="633"/>
      <c r="B562" s="634"/>
      <c r="C562" s="634"/>
      <c r="D562" s="634"/>
      <c r="E562" s="634"/>
      <c r="F562" s="634"/>
      <c r="G562" s="634"/>
      <c r="H562" s="634"/>
      <c r="I562" s="634"/>
      <c r="J562" s="1"/>
      <c r="K562" s="1"/>
      <c r="L562" s="1"/>
      <c r="M562" s="1"/>
      <c r="N562" s="1"/>
      <c r="O562" s="1"/>
      <c r="P562" s="1"/>
      <c r="Q562" s="1"/>
      <c r="U562" s="1"/>
      <c r="V562" s="1"/>
      <c r="W562" s="1"/>
      <c r="X562" s="1"/>
      <c r="Z562" s="635"/>
    </row>
    <row r="563" spans="1:26" x14ac:dyDescent="0.2">
      <c r="A563" s="633"/>
      <c r="B563" s="634"/>
      <c r="C563" s="634"/>
      <c r="D563" s="634"/>
      <c r="E563" s="634"/>
      <c r="F563" s="634"/>
      <c r="G563" s="634"/>
      <c r="H563" s="634"/>
      <c r="I563" s="634"/>
      <c r="J563" s="1"/>
      <c r="K563" s="1"/>
      <c r="L563" s="1"/>
      <c r="M563" s="1"/>
      <c r="N563" s="1"/>
      <c r="O563" s="1"/>
      <c r="P563" s="1"/>
      <c r="Q563" s="1"/>
      <c r="U563" s="1"/>
      <c r="V563" s="1"/>
      <c r="W563" s="1"/>
      <c r="X563" s="1"/>
      <c r="Z563" s="635"/>
    </row>
    <row r="564" spans="1:26" x14ac:dyDescent="0.2">
      <c r="A564" s="633"/>
      <c r="B564" s="634"/>
      <c r="C564" s="634"/>
      <c r="D564" s="634"/>
      <c r="E564" s="634"/>
      <c r="F564" s="634"/>
      <c r="G564" s="634"/>
      <c r="H564" s="634"/>
      <c r="I564" s="634"/>
      <c r="J564" s="1"/>
      <c r="K564" s="1"/>
      <c r="L564" s="1"/>
      <c r="M564" s="1"/>
      <c r="N564" s="1"/>
      <c r="O564" s="1"/>
      <c r="P564" s="1"/>
      <c r="Q564" s="1"/>
      <c r="U564" s="1"/>
      <c r="V564" s="1"/>
      <c r="W564" s="1"/>
      <c r="X564" s="1"/>
      <c r="Z564" s="635"/>
    </row>
    <row r="565" spans="1:26" x14ac:dyDescent="0.2">
      <c r="A565" s="633"/>
      <c r="B565" s="634"/>
      <c r="C565" s="634"/>
      <c r="D565" s="634"/>
      <c r="E565" s="634"/>
      <c r="F565" s="634"/>
      <c r="G565" s="634"/>
      <c r="H565" s="634"/>
      <c r="I565" s="634"/>
      <c r="J565" s="1"/>
      <c r="K565" s="1"/>
      <c r="L565" s="1"/>
      <c r="M565" s="1"/>
      <c r="N565" s="1"/>
      <c r="O565" s="1"/>
      <c r="P565" s="1"/>
      <c r="Q565" s="1"/>
      <c r="U565" s="1"/>
      <c r="V565" s="1"/>
      <c r="W565" s="1"/>
      <c r="X565" s="1"/>
      <c r="Z565" s="635"/>
    </row>
    <row r="566" spans="1:26" x14ac:dyDescent="0.2">
      <c r="A566" s="633"/>
      <c r="B566" s="634"/>
      <c r="C566" s="634"/>
      <c r="D566" s="634"/>
      <c r="E566" s="634"/>
      <c r="F566" s="634"/>
      <c r="G566" s="634"/>
      <c r="H566" s="634"/>
      <c r="I566" s="634"/>
      <c r="J566" s="1"/>
      <c r="K566" s="1"/>
      <c r="L566" s="1"/>
      <c r="M566" s="1"/>
      <c r="N566" s="1"/>
      <c r="O566" s="1"/>
      <c r="P566" s="1"/>
      <c r="Q566" s="1"/>
      <c r="U566" s="1"/>
      <c r="V566" s="1"/>
      <c r="W566" s="1"/>
      <c r="X566" s="1"/>
      <c r="Z566" s="635"/>
    </row>
    <row r="567" spans="1:26" x14ac:dyDescent="0.2">
      <c r="A567" s="633"/>
      <c r="B567" s="634"/>
      <c r="C567" s="634"/>
      <c r="D567" s="634"/>
      <c r="E567" s="634"/>
      <c r="F567" s="634"/>
      <c r="G567" s="634"/>
      <c r="H567" s="634"/>
      <c r="I567" s="634"/>
      <c r="J567" s="1"/>
      <c r="K567" s="1"/>
      <c r="L567" s="1"/>
      <c r="M567" s="1"/>
      <c r="N567" s="1"/>
      <c r="O567" s="1"/>
      <c r="P567" s="1"/>
      <c r="Q567" s="1"/>
      <c r="U567" s="1"/>
      <c r="V567" s="1"/>
      <c r="W567" s="1"/>
      <c r="X567" s="1"/>
      <c r="Z567" s="635"/>
    </row>
    <row r="568" spans="1:26" x14ac:dyDescent="0.2">
      <c r="A568" s="633"/>
      <c r="B568" s="634"/>
      <c r="C568" s="634"/>
      <c r="D568" s="634"/>
      <c r="E568" s="634"/>
      <c r="F568" s="634"/>
      <c r="G568" s="634"/>
      <c r="H568" s="634"/>
      <c r="I568" s="634"/>
      <c r="J568" s="1"/>
      <c r="K568" s="1"/>
      <c r="L568" s="1"/>
      <c r="M568" s="1"/>
      <c r="N568" s="1"/>
      <c r="O568" s="1"/>
      <c r="P568" s="1"/>
      <c r="Q568" s="1"/>
      <c r="U568" s="1"/>
      <c r="V568" s="1"/>
      <c r="W568" s="1"/>
      <c r="X568" s="1"/>
      <c r="Z568" s="635"/>
    </row>
    <row r="569" spans="1:26" x14ac:dyDescent="0.2">
      <c r="A569" s="633"/>
      <c r="B569" s="634"/>
      <c r="C569" s="634"/>
      <c r="D569" s="634"/>
      <c r="E569" s="634"/>
      <c r="F569" s="634"/>
      <c r="G569" s="634"/>
      <c r="H569" s="634"/>
      <c r="I569" s="634"/>
      <c r="J569" s="1"/>
      <c r="K569" s="1"/>
      <c r="L569" s="1"/>
      <c r="M569" s="1"/>
      <c r="N569" s="1"/>
      <c r="O569" s="1"/>
      <c r="P569" s="1"/>
      <c r="Q569" s="1"/>
      <c r="U569" s="1"/>
      <c r="V569" s="1"/>
      <c r="W569" s="1"/>
      <c r="X569" s="1"/>
      <c r="Z569" s="635"/>
    </row>
    <row r="570" spans="1:26" x14ac:dyDescent="0.2">
      <c r="A570" s="633"/>
      <c r="B570" s="634"/>
      <c r="C570" s="634"/>
      <c r="D570" s="634"/>
      <c r="E570" s="634"/>
      <c r="F570" s="634"/>
      <c r="G570" s="634"/>
      <c r="H570" s="634"/>
      <c r="I570" s="634"/>
      <c r="J570" s="1"/>
      <c r="K570" s="1"/>
      <c r="L570" s="1"/>
      <c r="M570" s="1"/>
      <c r="N570" s="1"/>
      <c r="O570" s="1"/>
      <c r="P570" s="1"/>
      <c r="Q570" s="1"/>
      <c r="U570" s="1"/>
      <c r="V570" s="1"/>
      <c r="W570" s="1"/>
      <c r="X570" s="1"/>
      <c r="Z570" s="635"/>
    </row>
    <row r="571" spans="1:26" x14ac:dyDescent="0.2">
      <c r="A571" s="633"/>
      <c r="B571" s="634"/>
      <c r="C571" s="634"/>
      <c r="D571" s="634"/>
      <c r="E571" s="634"/>
      <c r="F571" s="634"/>
      <c r="G571" s="634"/>
      <c r="H571" s="634"/>
      <c r="I571" s="634"/>
      <c r="J571" s="1"/>
      <c r="K571" s="1"/>
      <c r="L571" s="1"/>
      <c r="M571" s="1"/>
      <c r="N571" s="1"/>
      <c r="O571" s="1"/>
      <c r="P571" s="1"/>
      <c r="Q571" s="1"/>
      <c r="U571" s="1"/>
      <c r="V571" s="1"/>
      <c r="W571" s="1"/>
      <c r="X571" s="1"/>
      <c r="Z571" s="635"/>
    </row>
    <row r="572" spans="1:26" x14ac:dyDescent="0.2">
      <c r="A572" s="633"/>
      <c r="B572" s="634"/>
      <c r="C572" s="634"/>
      <c r="D572" s="634"/>
      <c r="E572" s="634"/>
      <c r="F572" s="634"/>
      <c r="G572" s="634"/>
      <c r="H572" s="634"/>
      <c r="I572" s="634"/>
      <c r="J572" s="1"/>
      <c r="K572" s="1"/>
      <c r="L572" s="1"/>
      <c r="M572" s="1"/>
      <c r="N572" s="1"/>
      <c r="O572" s="1"/>
      <c r="P572" s="1"/>
      <c r="Q572" s="1"/>
      <c r="U572" s="1"/>
      <c r="V572" s="1"/>
      <c r="W572" s="1"/>
      <c r="X572" s="1"/>
      <c r="Z572" s="635"/>
    </row>
    <row r="573" spans="1:26" x14ac:dyDescent="0.2">
      <c r="A573" s="633"/>
      <c r="B573" s="634"/>
      <c r="C573" s="634"/>
      <c r="D573" s="634"/>
      <c r="E573" s="634"/>
      <c r="F573" s="634"/>
      <c r="G573" s="634"/>
      <c r="H573" s="634"/>
      <c r="I573" s="634"/>
      <c r="J573" s="1"/>
      <c r="K573" s="1"/>
      <c r="L573" s="1"/>
      <c r="M573" s="1"/>
      <c r="N573" s="1"/>
      <c r="O573" s="1"/>
      <c r="P573" s="1"/>
      <c r="Q573" s="1"/>
      <c r="U573" s="1"/>
      <c r="V573" s="1"/>
      <c r="W573" s="1"/>
      <c r="X573" s="1"/>
      <c r="Z573" s="635"/>
    </row>
    <row r="574" spans="1:26" x14ac:dyDescent="0.2">
      <c r="A574" s="633"/>
      <c r="B574" s="634"/>
      <c r="C574" s="634"/>
      <c r="D574" s="634"/>
      <c r="E574" s="634"/>
      <c r="F574" s="634"/>
      <c r="G574" s="634"/>
      <c r="H574" s="634"/>
      <c r="I574" s="634"/>
      <c r="J574" s="1"/>
      <c r="K574" s="1"/>
      <c r="L574" s="1"/>
      <c r="M574" s="1"/>
      <c r="N574" s="1"/>
      <c r="O574" s="1"/>
      <c r="P574" s="1"/>
      <c r="Q574" s="1"/>
      <c r="U574" s="1"/>
      <c r="V574" s="1"/>
      <c r="W574" s="1"/>
      <c r="X574" s="1"/>
      <c r="Z574" s="635"/>
    </row>
    <row r="575" spans="1:26" x14ac:dyDescent="0.2">
      <c r="A575" s="633"/>
      <c r="B575" s="634"/>
      <c r="C575" s="634"/>
      <c r="D575" s="634"/>
      <c r="E575" s="634"/>
      <c r="F575" s="634"/>
      <c r="G575" s="634"/>
      <c r="H575" s="634"/>
      <c r="I575" s="634"/>
      <c r="J575" s="1"/>
      <c r="K575" s="1"/>
      <c r="L575" s="1"/>
      <c r="M575" s="1"/>
      <c r="N575" s="1"/>
      <c r="O575" s="1"/>
      <c r="P575" s="1"/>
      <c r="Q575" s="1"/>
      <c r="U575" s="1"/>
      <c r="V575" s="1"/>
      <c r="W575" s="1"/>
      <c r="X575" s="1"/>
      <c r="Z575" s="635"/>
    </row>
    <row r="576" spans="1:26" x14ac:dyDescent="0.2">
      <c r="A576" s="633"/>
      <c r="B576" s="634"/>
      <c r="C576" s="634"/>
      <c r="D576" s="634"/>
      <c r="E576" s="634"/>
      <c r="F576" s="634"/>
      <c r="G576" s="634"/>
      <c r="H576" s="634"/>
      <c r="I576" s="634"/>
      <c r="J576" s="1"/>
      <c r="K576" s="1"/>
      <c r="L576" s="1"/>
      <c r="M576" s="1"/>
      <c r="N576" s="1"/>
      <c r="O576" s="1"/>
      <c r="P576" s="1"/>
      <c r="Q576" s="1"/>
      <c r="U576" s="1"/>
      <c r="V576" s="1"/>
      <c r="W576" s="1"/>
      <c r="X576" s="1"/>
      <c r="Z576" s="635"/>
    </row>
    <row r="577" spans="1:26" x14ac:dyDescent="0.2">
      <c r="A577" s="633"/>
      <c r="B577" s="634"/>
      <c r="C577" s="634"/>
      <c r="D577" s="634"/>
      <c r="E577" s="634"/>
      <c r="F577" s="634"/>
      <c r="G577" s="634"/>
      <c r="H577" s="634"/>
      <c r="I577" s="634"/>
      <c r="J577" s="1"/>
      <c r="K577" s="1"/>
      <c r="L577" s="1"/>
      <c r="M577" s="1"/>
      <c r="N577" s="1"/>
      <c r="O577" s="1"/>
      <c r="P577" s="1"/>
      <c r="Q577" s="1"/>
      <c r="U577" s="1"/>
      <c r="V577" s="1"/>
      <c r="W577" s="1"/>
      <c r="X577" s="1"/>
      <c r="Z577" s="635"/>
    </row>
    <row r="578" spans="1:26" x14ac:dyDescent="0.2">
      <c r="A578" s="633"/>
      <c r="B578" s="634"/>
      <c r="C578" s="634"/>
      <c r="D578" s="634"/>
      <c r="E578" s="634"/>
      <c r="F578" s="634"/>
      <c r="G578" s="634"/>
      <c r="H578" s="634"/>
      <c r="I578" s="634"/>
      <c r="J578" s="1"/>
      <c r="K578" s="1"/>
      <c r="L578" s="1"/>
      <c r="M578" s="1"/>
      <c r="N578" s="1"/>
      <c r="O578" s="1"/>
      <c r="P578" s="1"/>
      <c r="Q578" s="1"/>
      <c r="U578" s="1"/>
      <c r="V578" s="1"/>
      <c r="W578" s="1"/>
      <c r="X578" s="1"/>
      <c r="Z578" s="635"/>
    </row>
    <row r="579" spans="1:26" x14ac:dyDescent="0.2">
      <c r="A579" s="633"/>
      <c r="B579" s="634"/>
      <c r="C579" s="634"/>
      <c r="D579" s="634"/>
      <c r="E579" s="634"/>
      <c r="F579" s="634"/>
      <c r="G579" s="634"/>
      <c r="H579" s="634"/>
      <c r="I579" s="634"/>
      <c r="J579" s="1"/>
      <c r="K579" s="1"/>
      <c r="L579" s="1"/>
      <c r="M579" s="1"/>
      <c r="N579" s="1"/>
      <c r="O579" s="1"/>
      <c r="P579" s="1"/>
      <c r="Q579" s="1"/>
      <c r="U579" s="1"/>
      <c r="V579" s="1"/>
      <c r="W579" s="1"/>
      <c r="X579" s="1"/>
      <c r="Z579" s="635"/>
    </row>
    <row r="580" spans="1:26" x14ac:dyDescent="0.2">
      <c r="A580" s="633"/>
      <c r="B580" s="634"/>
      <c r="C580" s="634"/>
      <c r="D580" s="634"/>
      <c r="E580" s="634"/>
      <c r="F580" s="634"/>
      <c r="G580" s="634"/>
      <c r="H580" s="634"/>
      <c r="I580" s="634"/>
      <c r="J580" s="1"/>
      <c r="K580" s="1"/>
      <c r="L580" s="1"/>
      <c r="M580" s="1"/>
      <c r="N580" s="1"/>
      <c r="O580" s="1"/>
      <c r="P580" s="1"/>
      <c r="Q580" s="1"/>
      <c r="U580" s="1"/>
      <c r="V580" s="1"/>
      <c r="W580" s="1"/>
      <c r="X580" s="1"/>
      <c r="Z580" s="635"/>
    </row>
    <row r="581" spans="1:26" x14ac:dyDescent="0.2">
      <c r="A581" s="633"/>
      <c r="B581" s="634"/>
      <c r="C581" s="634"/>
      <c r="D581" s="634"/>
      <c r="E581" s="634"/>
      <c r="F581" s="634"/>
      <c r="G581" s="634"/>
      <c r="H581" s="634"/>
      <c r="I581" s="634"/>
      <c r="J581" s="1"/>
      <c r="K581" s="1"/>
      <c r="L581" s="1"/>
      <c r="M581" s="1"/>
      <c r="N581" s="1"/>
      <c r="O581" s="1"/>
      <c r="P581" s="1"/>
      <c r="Q581" s="1"/>
      <c r="U581" s="1"/>
      <c r="V581" s="1"/>
      <c r="W581" s="1"/>
      <c r="X581" s="1"/>
      <c r="Z581" s="635"/>
    </row>
    <row r="582" spans="1:26" x14ac:dyDescent="0.2">
      <c r="A582" s="633"/>
      <c r="B582" s="634"/>
      <c r="C582" s="634"/>
      <c r="D582" s="634"/>
      <c r="E582" s="634"/>
      <c r="F582" s="634"/>
      <c r="G582" s="634"/>
      <c r="H582" s="634"/>
      <c r="I582" s="634"/>
      <c r="J582" s="1"/>
      <c r="K582" s="1"/>
      <c r="L582" s="1"/>
      <c r="M582" s="1"/>
      <c r="N582" s="1"/>
      <c r="O582" s="1"/>
      <c r="P582" s="1"/>
      <c r="Q582" s="1"/>
      <c r="U582" s="1"/>
      <c r="V582" s="1"/>
      <c r="W582" s="1"/>
      <c r="X582" s="1"/>
      <c r="Z582" s="635"/>
    </row>
    <row r="583" spans="1:26" x14ac:dyDescent="0.2">
      <c r="A583" s="633"/>
      <c r="B583" s="634"/>
      <c r="C583" s="634"/>
      <c r="D583" s="634"/>
      <c r="E583" s="634"/>
      <c r="F583" s="634"/>
      <c r="G583" s="634"/>
      <c r="H583" s="634"/>
      <c r="I583" s="634"/>
      <c r="J583" s="1"/>
      <c r="K583" s="1"/>
      <c r="L583" s="1"/>
      <c r="M583" s="1"/>
      <c r="N583" s="1"/>
      <c r="O583" s="1"/>
      <c r="P583" s="1"/>
      <c r="Q583" s="1"/>
      <c r="U583" s="1"/>
      <c r="V583" s="1"/>
      <c r="W583" s="1"/>
      <c r="X583" s="1"/>
      <c r="Z583" s="635"/>
    </row>
    <row r="584" spans="1:26" x14ac:dyDescent="0.2">
      <c r="A584" s="633"/>
      <c r="B584" s="634"/>
      <c r="C584" s="634"/>
      <c r="D584" s="634"/>
      <c r="E584" s="634"/>
      <c r="F584" s="634"/>
      <c r="G584" s="634"/>
      <c r="H584" s="634"/>
      <c r="I584" s="634"/>
      <c r="J584" s="1"/>
      <c r="K584" s="1"/>
      <c r="L584" s="1"/>
      <c r="M584" s="1"/>
      <c r="N584" s="1"/>
      <c r="O584" s="1"/>
      <c r="P584" s="1"/>
      <c r="Q584" s="1"/>
      <c r="U584" s="1"/>
      <c r="V584" s="1"/>
      <c r="W584" s="1"/>
      <c r="X584" s="1"/>
      <c r="Z584" s="635"/>
    </row>
    <row r="585" spans="1:26" x14ac:dyDescent="0.2">
      <c r="A585" s="633"/>
      <c r="B585" s="634"/>
      <c r="C585" s="634"/>
      <c r="D585" s="634"/>
      <c r="E585" s="634"/>
      <c r="F585" s="634"/>
      <c r="G585" s="634"/>
      <c r="H585" s="634"/>
      <c r="I585" s="634"/>
      <c r="J585" s="1"/>
      <c r="K585" s="1"/>
      <c r="L585" s="1"/>
      <c r="M585" s="1"/>
      <c r="N585" s="1"/>
      <c r="O585" s="1"/>
      <c r="P585" s="1"/>
      <c r="Q585" s="1"/>
      <c r="U585" s="1"/>
      <c r="V585" s="1"/>
      <c r="W585" s="1"/>
      <c r="X585" s="1"/>
      <c r="Z585" s="635"/>
    </row>
    <row r="586" spans="1:26" x14ac:dyDescent="0.2">
      <c r="A586" s="633"/>
      <c r="B586" s="634"/>
      <c r="C586" s="634"/>
      <c r="D586" s="634"/>
      <c r="E586" s="634"/>
      <c r="F586" s="634"/>
      <c r="G586" s="634"/>
      <c r="H586" s="634"/>
      <c r="I586" s="634"/>
      <c r="J586" s="1"/>
      <c r="K586" s="1"/>
      <c r="L586" s="1"/>
      <c r="M586" s="1"/>
      <c r="N586" s="1"/>
      <c r="O586" s="1"/>
      <c r="P586" s="1"/>
      <c r="Q586" s="1"/>
      <c r="U586" s="1"/>
      <c r="V586" s="1"/>
      <c r="W586" s="1"/>
      <c r="X586" s="1"/>
      <c r="Z586" s="635"/>
    </row>
    <row r="587" spans="1:26" x14ac:dyDescent="0.2">
      <c r="A587" s="633"/>
      <c r="B587" s="634"/>
      <c r="C587" s="634"/>
      <c r="D587" s="634"/>
      <c r="E587" s="634"/>
      <c r="F587" s="634"/>
      <c r="G587" s="634"/>
      <c r="H587" s="634"/>
      <c r="I587" s="634"/>
      <c r="J587" s="1"/>
      <c r="K587" s="1"/>
      <c r="L587" s="1"/>
      <c r="M587" s="1"/>
      <c r="N587" s="1"/>
      <c r="O587" s="1"/>
      <c r="P587" s="1"/>
      <c r="Q587" s="1"/>
      <c r="U587" s="1"/>
      <c r="V587" s="1"/>
      <c r="W587" s="1"/>
      <c r="X587" s="1"/>
      <c r="Z587" s="635"/>
    </row>
    <row r="588" spans="1:26" x14ac:dyDescent="0.2">
      <c r="A588" s="633"/>
      <c r="B588" s="634"/>
      <c r="C588" s="634"/>
      <c r="D588" s="634"/>
      <c r="E588" s="634"/>
      <c r="F588" s="634"/>
      <c r="G588" s="634"/>
      <c r="H588" s="634"/>
      <c r="I588" s="634"/>
      <c r="J588" s="1"/>
      <c r="K588" s="1"/>
      <c r="L588" s="1"/>
      <c r="M588" s="1"/>
      <c r="N588" s="1"/>
      <c r="O588" s="1"/>
      <c r="P588" s="1"/>
      <c r="Q588" s="1"/>
      <c r="U588" s="1"/>
      <c r="V588" s="1"/>
      <c r="W588" s="1"/>
      <c r="X588" s="1"/>
      <c r="Z588" s="635"/>
    </row>
    <row r="589" spans="1:26" x14ac:dyDescent="0.2">
      <c r="A589" s="633"/>
      <c r="B589" s="634"/>
      <c r="C589" s="634"/>
      <c r="D589" s="634"/>
      <c r="E589" s="634"/>
      <c r="F589" s="634"/>
      <c r="G589" s="634"/>
      <c r="H589" s="634"/>
      <c r="I589" s="634"/>
      <c r="J589" s="1"/>
      <c r="K589" s="1"/>
      <c r="L589" s="1"/>
      <c r="M589" s="1"/>
      <c r="N589" s="1"/>
      <c r="O589" s="1"/>
      <c r="P589" s="1"/>
      <c r="Q589" s="1"/>
      <c r="U589" s="1"/>
      <c r="V589" s="1"/>
      <c r="W589" s="1"/>
      <c r="X589" s="1"/>
      <c r="Z589" s="635"/>
    </row>
    <row r="590" spans="1:26" x14ac:dyDescent="0.2">
      <c r="A590" s="633"/>
      <c r="B590" s="634"/>
      <c r="C590" s="634"/>
      <c r="D590" s="634"/>
      <c r="E590" s="634"/>
      <c r="F590" s="634"/>
      <c r="G590" s="634"/>
      <c r="H590" s="634"/>
      <c r="I590" s="634"/>
      <c r="J590" s="1"/>
      <c r="K590" s="1"/>
      <c r="L590" s="1"/>
      <c r="M590" s="1"/>
      <c r="N590" s="1"/>
      <c r="O590" s="1"/>
      <c r="P590" s="1"/>
      <c r="Q590" s="1"/>
      <c r="U590" s="1"/>
      <c r="V590" s="1"/>
      <c r="W590" s="1"/>
      <c r="X590" s="1"/>
      <c r="Z590" s="635"/>
    </row>
    <row r="591" spans="1:26" x14ac:dyDescent="0.2">
      <c r="A591" s="633"/>
      <c r="B591" s="634"/>
      <c r="C591" s="634"/>
      <c r="D591" s="634"/>
      <c r="E591" s="634"/>
      <c r="F591" s="634"/>
      <c r="G591" s="634"/>
      <c r="H591" s="634"/>
      <c r="I591" s="634"/>
      <c r="J591" s="1"/>
      <c r="K591" s="1"/>
      <c r="L591" s="1"/>
      <c r="M591" s="1"/>
      <c r="N591" s="1"/>
      <c r="O591" s="1"/>
      <c r="P591" s="1"/>
      <c r="Q591" s="1"/>
      <c r="U591" s="1"/>
      <c r="V591" s="1"/>
      <c r="W591" s="1"/>
      <c r="X591" s="1"/>
      <c r="Z591" s="635"/>
    </row>
    <row r="592" spans="1:26" x14ac:dyDescent="0.2">
      <c r="A592" s="633"/>
      <c r="B592" s="634"/>
      <c r="C592" s="634"/>
      <c r="D592" s="634"/>
      <c r="E592" s="634"/>
      <c r="F592" s="634"/>
      <c r="G592" s="634"/>
      <c r="H592" s="634"/>
      <c r="I592" s="634"/>
      <c r="J592" s="1"/>
      <c r="K592" s="1"/>
      <c r="L592" s="1"/>
      <c r="M592" s="1"/>
      <c r="N592" s="1"/>
      <c r="O592" s="1"/>
      <c r="P592" s="1"/>
      <c r="Q592" s="1"/>
      <c r="U592" s="1"/>
      <c r="V592" s="1"/>
      <c r="W592" s="1"/>
      <c r="X592" s="1"/>
      <c r="Z592" s="635"/>
    </row>
    <row r="593" spans="1:26" x14ac:dyDescent="0.2">
      <c r="A593" s="633"/>
      <c r="B593" s="634"/>
      <c r="C593" s="634"/>
      <c r="D593" s="634"/>
      <c r="E593" s="634"/>
      <c r="F593" s="634"/>
      <c r="G593" s="634"/>
      <c r="H593" s="634"/>
      <c r="I593" s="634"/>
      <c r="J593" s="1"/>
      <c r="K593" s="1"/>
      <c r="L593" s="1"/>
      <c r="M593" s="1"/>
      <c r="N593" s="1"/>
      <c r="O593" s="1"/>
      <c r="P593" s="1"/>
      <c r="Q593" s="1"/>
      <c r="U593" s="1"/>
      <c r="V593" s="1"/>
      <c r="W593" s="1"/>
      <c r="X593" s="1"/>
      <c r="Z593" s="635"/>
    </row>
    <row r="594" spans="1:26" x14ac:dyDescent="0.2">
      <c r="A594" s="633"/>
      <c r="B594" s="634"/>
      <c r="C594" s="634"/>
      <c r="D594" s="634"/>
      <c r="E594" s="634"/>
      <c r="F594" s="634"/>
      <c r="G594" s="634"/>
      <c r="H594" s="634"/>
      <c r="I594" s="634"/>
      <c r="J594" s="1"/>
      <c r="K594" s="1"/>
      <c r="L594" s="1"/>
      <c r="M594" s="1"/>
      <c r="N594" s="1"/>
      <c r="O594" s="1"/>
      <c r="P594" s="1"/>
      <c r="Q594" s="1"/>
      <c r="U594" s="1"/>
      <c r="V594" s="1"/>
      <c r="W594" s="1"/>
      <c r="X594" s="1"/>
      <c r="Z594" s="635"/>
    </row>
    <row r="595" spans="1:26" x14ac:dyDescent="0.2">
      <c r="A595" s="633"/>
      <c r="B595" s="634"/>
      <c r="C595" s="634"/>
      <c r="D595" s="634"/>
      <c r="E595" s="634"/>
      <c r="F595" s="634"/>
      <c r="G595" s="634"/>
      <c r="H595" s="634"/>
      <c r="I595" s="634"/>
      <c r="J595" s="1"/>
      <c r="K595" s="1"/>
      <c r="L595" s="1"/>
      <c r="M595" s="1"/>
      <c r="N595" s="1"/>
      <c r="O595" s="1"/>
      <c r="P595" s="1"/>
      <c r="Q595" s="1"/>
      <c r="U595" s="1"/>
      <c r="V595" s="1"/>
      <c r="W595" s="1"/>
      <c r="X595" s="1"/>
      <c r="Z595" s="635"/>
    </row>
    <row r="596" spans="1:26" x14ac:dyDescent="0.2">
      <c r="A596" s="633"/>
      <c r="B596" s="634"/>
      <c r="C596" s="634"/>
      <c r="D596" s="634"/>
      <c r="E596" s="634"/>
      <c r="F596" s="634"/>
      <c r="G596" s="634"/>
      <c r="H596" s="634"/>
      <c r="I596" s="634"/>
      <c r="J596" s="1"/>
      <c r="K596" s="1"/>
      <c r="L596" s="1"/>
      <c r="M596" s="1"/>
      <c r="N596" s="1"/>
      <c r="O596" s="1"/>
      <c r="P596" s="1"/>
      <c r="Q596" s="1"/>
      <c r="U596" s="1"/>
      <c r="V596" s="1"/>
      <c r="W596" s="1"/>
      <c r="X596" s="1"/>
      <c r="Z596" s="635"/>
    </row>
    <row r="597" spans="1:26" x14ac:dyDescent="0.2">
      <c r="A597" s="633"/>
      <c r="B597" s="634"/>
      <c r="C597" s="634"/>
      <c r="D597" s="634"/>
      <c r="E597" s="634"/>
      <c r="F597" s="634"/>
      <c r="G597" s="634"/>
      <c r="H597" s="634"/>
      <c r="I597" s="634"/>
      <c r="J597" s="1"/>
      <c r="K597" s="1"/>
      <c r="L597" s="1"/>
      <c r="M597" s="1"/>
      <c r="N597" s="1"/>
      <c r="O597" s="1"/>
      <c r="P597" s="1"/>
      <c r="Q597" s="1"/>
      <c r="U597" s="1"/>
      <c r="V597" s="1"/>
      <c r="W597" s="1"/>
      <c r="X597" s="1"/>
      <c r="Z597" s="635"/>
    </row>
    <row r="598" spans="1:26" x14ac:dyDescent="0.2">
      <c r="A598" s="633"/>
      <c r="B598" s="634"/>
      <c r="C598" s="634"/>
      <c r="D598" s="634"/>
      <c r="E598" s="634"/>
      <c r="F598" s="634"/>
      <c r="G598" s="634"/>
      <c r="H598" s="634"/>
      <c r="I598" s="634"/>
      <c r="J598" s="1"/>
      <c r="K598" s="1"/>
      <c r="L598" s="1"/>
      <c r="M598" s="1"/>
      <c r="N598" s="1"/>
      <c r="O598" s="1"/>
      <c r="P598" s="1"/>
      <c r="Q598" s="1"/>
      <c r="U598" s="1"/>
      <c r="V598" s="1"/>
      <c r="W598" s="1"/>
      <c r="X598" s="1"/>
      <c r="Z598" s="635"/>
    </row>
    <row r="599" spans="1:26" x14ac:dyDescent="0.2">
      <c r="A599" s="633"/>
      <c r="B599" s="634"/>
      <c r="C599" s="634"/>
      <c r="D599" s="634"/>
      <c r="E599" s="634"/>
      <c r="F599" s="634"/>
      <c r="G599" s="634"/>
      <c r="H599" s="634"/>
      <c r="I599" s="634"/>
      <c r="J599" s="1"/>
      <c r="K599" s="1"/>
      <c r="L599" s="1"/>
      <c r="M599" s="1"/>
      <c r="N599" s="1"/>
      <c r="O599" s="1"/>
      <c r="P599" s="1"/>
      <c r="Q599" s="1"/>
      <c r="U599" s="1"/>
      <c r="V599" s="1"/>
      <c r="W599" s="1"/>
      <c r="X599" s="1"/>
      <c r="Z599" s="635"/>
    </row>
    <row r="600" spans="1:26" x14ac:dyDescent="0.2">
      <c r="A600" s="633"/>
      <c r="B600" s="634"/>
      <c r="C600" s="634"/>
      <c r="D600" s="634"/>
      <c r="E600" s="634"/>
      <c r="F600" s="634"/>
      <c r="G600" s="634"/>
      <c r="H600" s="634"/>
      <c r="I600" s="634"/>
      <c r="J600" s="1"/>
      <c r="K600" s="1"/>
      <c r="L600" s="1"/>
      <c r="M600" s="1"/>
      <c r="N600" s="1"/>
      <c r="O600" s="1"/>
      <c r="P600" s="1"/>
      <c r="Q600" s="1"/>
      <c r="U600" s="1"/>
      <c r="V600" s="1"/>
      <c r="W600" s="1"/>
      <c r="X600" s="1"/>
      <c r="Z600" s="635"/>
    </row>
    <row r="601" spans="1:26" x14ac:dyDescent="0.2">
      <c r="A601" s="633"/>
      <c r="B601" s="634"/>
      <c r="C601" s="634"/>
      <c r="D601" s="634"/>
      <c r="E601" s="634"/>
      <c r="F601" s="634"/>
      <c r="G601" s="634"/>
      <c r="H601" s="634"/>
      <c r="I601" s="634"/>
      <c r="J601" s="1"/>
      <c r="K601" s="1"/>
      <c r="L601" s="1"/>
      <c r="M601" s="1"/>
      <c r="N601" s="1"/>
      <c r="O601" s="1"/>
      <c r="P601" s="1"/>
      <c r="Q601" s="1"/>
      <c r="U601" s="1"/>
      <c r="V601" s="1"/>
      <c r="W601" s="1"/>
      <c r="X601" s="1"/>
      <c r="Z601" s="635"/>
    </row>
    <row r="602" spans="1:26" x14ac:dyDescent="0.2">
      <c r="A602" s="633"/>
      <c r="B602" s="634"/>
      <c r="C602" s="634"/>
      <c r="D602" s="634"/>
      <c r="E602" s="634"/>
      <c r="F602" s="634"/>
      <c r="G602" s="634"/>
      <c r="H602" s="634"/>
      <c r="I602" s="634"/>
      <c r="J602" s="1"/>
      <c r="K602" s="1"/>
      <c r="L602" s="1"/>
      <c r="M602" s="1"/>
      <c r="N602" s="1"/>
      <c r="O602" s="1"/>
      <c r="P602" s="1"/>
      <c r="Q602" s="1"/>
      <c r="U602" s="1"/>
      <c r="V602" s="1"/>
      <c r="W602" s="1"/>
      <c r="X602" s="1"/>
      <c r="Z602" s="635"/>
    </row>
    <row r="603" spans="1:26" x14ac:dyDescent="0.2">
      <c r="A603" s="633"/>
      <c r="B603" s="634"/>
      <c r="C603" s="634"/>
      <c r="D603" s="634"/>
      <c r="E603" s="634"/>
      <c r="F603" s="634"/>
      <c r="G603" s="634"/>
      <c r="H603" s="634"/>
      <c r="I603" s="634"/>
      <c r="J603" s="1"/>
      <c r="K603" s="1"/>
      <c r="L603" s="1"/>
      <c r="M603" s="1"/>
      <c r="N603" s="1"/>
      <c r="O603" s="1"/>
      <c r="P603" s="1"/>
      <c r="Q603" s="1"/>
      <c r="U603" s="1"/>
      <c r="V603" s="1"/>
      <c r="W603" s="1"/>
      <c r="X603" s="1"/>
      <c r="Z603" s="635"/>
    </row>
    <row r="604" spans="1:26" x14ac:dyDescent="0.2">
      <c r="A604" s="633"/>
      <c r="B604" s="634"/>
      <c r="C604" s="634"/>
      <c r="D604" s="634"/>
      <c r="E604" s="634"/>
      <c r="F604" s="634"/>
      <c r="G604" s="634"/>
      <c r="H604" s="634"/>
      <c r="I604" s="634"/>
      <c r="J604" s="1"/>
      <c r="K604" s="1"/>
      <c r="L604" s="1"/>
      <c r="M604" s="1"/>
      <c r="N604" s="1"/>
      <c r="O604" s="1"/>
      <c r="P604" s="1"/>
      <c r="Q604" s="1"/>
      <c r="U604" s="1"/>
      <c r="V604" s="1"/>
      <c r="W604" s="1"/>
      <c r="X604" s="1"/>
      <c r="Z604" s="635"/>
    </row>
    <row r="605" spans="1:26" x14ac:dyDescent="0.2">
      <c r="A605" s="633"/>
      <c r="B605" s="634"/>
      <c r="C605" s="634"/>
      <c r="D605" s="634"/>
      <c r="E605" s="634"/>
      <c r="F605" s="634"/>
      <c r="G605" s="634"/>
      <c r="H605" s="634"/>
      <c r="I605" s="634"/>
      <c r="J605" s="1"/>
      <c r="K605" s="1"/>
      <c r="L605" s="1"/>
      <c r="M605" s="1"/>
      <c r="N605" s="1"/>
      <c r="O605" s="1"/>
      <c r="P605" s="1"/>
      <c r="Q605" s="1"/>
      <c r="U605" s="1"/>
      <c r="V605" s="1"/>
      <c r="W605" s="1"/>
      <c r="X605" s="1"/>
      <c r="Z605" s="635"/>
    </row>
    <row r="606" spans="1:26" x14ac:dyDescent="0.2">
      <c r="A606" s="633"/>
      <c r="B606" s="634"/>
      <c r="C606" s="634"/>
      <c r="D606" s="634"/>
      <c r="E606" s="634"/>
      <c r="F606" s="634"/>
      <c r="G606" s="634"/>
      <c r="H606" s="634"/>
      <c r="I606" s="634"/>
      <c r="J606" s="1"/>
      <c r="K606" s="1"/>
      <c r="L606" s="1"/>
      <c r="M606" s="1"/>
      <c r="N606" s="1"/>
      <c r="O606" s="1"/>
      <c r="P606" s="1"/>
      <c r="Q606" s="1"/>
      <c r="U606" s="1"/>
      <c r="V606" s="1"/>
      <c r="W606" s="1"/>
      <c r="X606" s="1"/>
    </row>
    <row r="607" spans="1:26" x14ac:dyDescent="0.2">
      <c r="A607" s="633"/>
      <c r="B607" s="634"/>
      <c r="C607" s="634"/>
      <c r="D607" s="634"/>
      <c r="E607" s="634"/>
      <c r="F607" s="634"/>
      <c r="G607" s="634"/>
      <c r="H607" s="634"/>
      <c r="I607" s="634"/>
      <c r="J607" s="1"/>
      <c r="K607" s="1"/>
      <c r="L607" s="1"/>
      <c r="M607" s="1"/>
      <c r="N607" s="1"/>
      <c r="O607" s="1"/>
      <c r="P607" s="1"/>
      <c r="Q607" s="1"/>
      <c r="U607" s="1"/>
      <c r="V607" s="1"/>
      <c r="W607" s="1"/>
      <c r="X607" s="1"/>
    </row>
    <row r="608" spans="1:26" x14ac:dyDescent="0.2">
      <c r="A608" s="633"/>
      <c r="B608" s="634"/>
      <c r="C608" s="634"/>
      <c r="D608" s="634"/>
      <c r="E608" s="634"/>
      <c r="F608" s="634"/>
      <c r="G608" s="634"/>
      <c r="H608" s="634"/>
      <c r="I608" s="634"/>
      <c r="J608" s="1"/>
      <c r="K608" s="1"/>
      <c r="L608" s="1"/>
      <c r="M608" s="1"/>
      <c r="N608" s="1"/>
      <c r="O608" s="1"/>
      <c r="P608" s="1"/>
      <c r="Q608" s="1"/>
      <c r="U608" s="1"/>
      <c r="V608" s="1"/>
      <c r="W608" s="1"/>
      <c r="X608" s="1"/>
    </row>
    <row r="609" spans="1:24" x14ac:dyDescent="0.2">
      <c r="A609" s="633"/>
      <c r="B609" s="634"/>
      <c r="C609" s="634"/>
      <c r="D609" s="634"/>
      <c r="E609" s="634"/>
      <c r="F609" s="634"/>
      <c r="G609" s="634"/>
      <c r="H609" s="634"/>
      <c r="I609" s="634"/>
      <c r="J609" s="1"/>
      <c r="K609" s="1"/>
      <c r="L609" s="1"/>
      <c r="M609" s="1"/>
      <c r="N609" s="1"/>
      <c r="O609" s="1"/>
      <c r="P609" s="1"/>
      <c r="Q609" s="1"/>
      <c r="U609" s="1"/>
      <c r="V609" s="1"/>
      <c r="W609" s="1"/>
      <c r="X609" s="1"/>
    </row>
    <row r="610" spans="1:24" x14ac:dyDescent="0.2">
      <c r="A610" s="633"/>
      <c r="B610" s="634"/>
      <c r="C610" s="634"/>
      <c r="D610" s="634"/>
      <c r="E610" s="634"/>
      <c r="F610" s="634"/>
      <c r="G610" s="634"/>
      <c r="H610" s="634"/>
      <c r="I610" s="634"/>
      <c r="J610" s="1"/>
      <c r="K610" s="1"/>
      <c r="L610" s="1"/>
      <c r="M610" s="1"/>
      <c r="N610" s="1"/>
      <c r="O610" s="1"/>
      <c r="P610" s="1"/>
      <c r="Q610" s="1"/>
      <c r="U610" s="1"/>
      <c r="V610" s="1"/>
      <c r="W610" s="1"/>
      <c r="X610" s="1"/>
    </row>
    <row r="611" spans="1:24" x14ac:dyDescent="0.2">
      <c r="A611" s="633"/>
      <c r="B611" s="634"/>
      <c r="C611" s="634"/>
      <c r="D611" s="634"/>
      <c r="E611" s="634"/>
      <c r="F611" s="634"/>
      <c r="G611" s="634"/>
      <c r="H611" s="634"/>
      <c r="I611" s="634"/>
      <c r="J611" s="1"/>
      <c r="K611" s="1"/>
      <c r="L611" s="1"/>
      <c r="M611" s="1"/>
      <c r="N611" s="1"/>
      <c r="O611" s="1"/>
      <c r="P611" s="1"/>
      <c r="Q611" s="1"/>
      <c r="U611" s="1"/>
      <c r="V611" s="1"/>
      <c r="W611" s="1"/>
      <c r="X611" s="1"/>
    </row>
    <row r="612" spans="1:24" x14ac:dyDescent="0.2">
      <c r="A612" s="633"/>
      <c r="B612" s="634"/>
      <c r="C612" s="634"/>
      <c r="D612" s="634"/>
      <c r="E612" s="634"/>
      <c r="F612" s="634"/>
      <c r="G612" s="634"/>
      <c r="H612" s="634"/>
      <c r="I612" s="634"/>
      <c r="J612" s="1"/>
      <c r="K612" s="1"/>
      <c r="L612" s="1"/>
      <c r="M612" s="1"/>
      <c r="N612" s="1"/>
      <c r="O612" s="1"/>
      <c r="P612" s="1"/>
      <c r="Q612" s="1"/>
      <c r="U612" s="1"/>
      <c r="V612" s="1"/>
      <c r="W612" s="1"/>
      <c r="X612" s="1"/>
    </row>
    <row r="613" spans="1:24" x14ac:dyDescent="0.2">
      <c r="A613" s="633"/>
      <c r="B613" s="634"/>
      <c r="C613" s="634"/>
      <c r="D613" s="634"/>
      <c r="E613" s="634"/>
      <c r="F613" s="634"/>
      <c r="G613" s="634"/>
      <c r="H613" s="634"/>
      <c r="I613" s="634"/>
      <c r="J613" s="1"/>
      <c r="K613" s="1"/>
      <c r="L613" s="1"/>
      <c r="M613" s="1"/>
      <c r="N613" s="1"/>
      <c r="O613" s="1"/>
      <c r="P613" s="1"/>
      <c r="Q613" s="1"/>
      <c r="U613" s="1"/>
      <c r="V613" s="1"/>
      <c r="W613" s="1"/>
      <c r="X613" s="1"/>
    </row>
    <row r="614" spans="1:24" x14ac:dyDescent="0.2">
      <c r="A614" s="633"/>
      <c r="B614" s="634"/>
      <c r="C614" s="634"/>
      <c r="D614" s="634"/>
      <c r="E614" s="634"/>
      <c r="F614" s="634"/>
      <c r="G614" s="634"/>
      <c r="H614" s="634"/>
      <c r="I614" s="634"/>
      <c r="J614" s="1"/>
      <c r="K614" s="1"/>
      <c r="L614" s="1"/>
      <c r="M614" s="1"/>
      <c r="N614" s="1"/>
      <c r="O614" s="1"/>
      <c r="P614" s="1"/>
      <c r="Q614" s="1"/>
      <c r="U614" s="1"/>
      <c r="V614" s="1"/>
      <c r="W614" s="1"/>
      <c r="X614" s="1"/>
    </row>
    <row r="615" spans="1:24" x14ac:dyDescent="0.2">
      <c r="A615" s="633"/>
      <c r="B615" s="634"/>
      <c r="C615" s="634"/>
      <c r="D615" s="634"/>
      <c r="E615" s="634"/>
      <c r="F615" s="634"/>
      <c r="G615" s="634"/>
      <c r="H615" s="634"/>
      <c r="I615" s="634"/>
      <c r="J615" s="1"/>
      <c r="K615" s="1"/>
      <c r="L615" s="1"/>
      <c r="M615" s="1"/>
      <c r="N615" s="1"/>
      <c r="O615" s="1"/>
      <c r="P615" s="1"/>
      <c r="Q615" s="1"/>
      <c r="U615" s="1"/>
      <c r="V615" s="1"/>
      <c r="W615" s="1"/>
      <c r="X615" s="1"/>
    </row>
    <row r="616" spans="1:24" x14ac:dyDescent="0.2">
      <c r="A616" s="633"/>
      <c r="B616" s="634"/>
      <c r="C616" s="634"/>
      <c r="D616" s="634"/>
      <c r="E616" s="634"/>
      <c r="F616" s="634"/>
      <c r="G616" s="634"/>
      <c r="H616" s="634"/>
      <c r="I616" s="634"/>
      <c r="J616" s="1"/>
      <c r="K616" s="1"/>
      <c r="L616" s="1"/>
      <c r="M616" s="1"/>
      <c r="N616" s="1"/>
      <c r="O616" s="1"/>
      <c r="P616" s="1"/>
      <c r="Q616" s="1"/>
      <c r="U616" s="1"/>
      <c r="V616" s="1"/>
      <c r="W616" s="1"/>
      <c r="X616" s="1"/>
    </row>
    <row r="617" spans="1:24" x14ac:dyDescent="0.2">
      <c r="A617" s="633"/>
      <c r="B617" s="634"/>
      <c r="C617" s="634"/>
      <c r="D617" s="634"/>
      <c r="E617" s="634"/>
      <c r="F617" s="634"/>
      <c r="G617" s="634"/>
      <c r="H617" s="634"/>
      <c r="I617" s="634"/>
      <c r="J617" s="1"/>
      <c r="K617" s="1"/>
      <c r="L617" s="1"/>
      <c r="M617" s="1"/>
      <c r="N617" s="1"/>
      <c r="O617" s="1"/>
      <c r="P617" s="1"/>
      <c r="Q617" s="1"/>
      <c r="U617" s="1"/>
      <c r="V617" s="1"/>
      <c r="W617" s="1"/>
      <c r="X617" s="1"/>
    </row>
    <row r="618" spans="1:24" x14ac:dyDescent="0.2">
      <c r="A618" s="633"/>
      <c r="B618" s="634"/>
      <c r="C618" s="634"/>
      <c r="D618" s="634"/>
      <c r="E618" s="634"/>
      <c r="F618" s="634"/>
      <c r="G618" s="634"/>
      <c r="H618" s="634"/>
      <c r="I618" s="634"/>
      <c r="J618" s="1"/>
      <c r="K618" s="1"/>
      <c r="L618" s="1"/>
      <c r="M618" s="1"/>
      <c r="N618" s="1"/>
      <c r="O618" s="1"/>
      <c r="P618" s="1"/>
      <c r="Q618" s="1"/>
      <c r="U618" s="1"/>
      <c r="V618" s="1"/>
      <c r="W618" s="1"/>
      <c r="X618" s="1"/>
    </row>
    <row r="619" spans="1:24" x14ac:dyDescent="0.2">
      <c r="A619" s="633"/>
      <c r="B619" s="634"/>
      <c r="C619" s="634"/>
      <c r="D619" s="634"/>
      <c r="E619" s="634"/>
      <c r="F619" s="634"/>
      <c r="G619" s="634"/>
      <c r="H619" s="634"/>
      <c r="I619" s="634"/>
      <c r="J619" s="1"/>
      <c r="K619" s="1"/>
      <c r="L619" s="1"/>
      <c r="M619" s="1"/>
      <c r="N619" s="1"/>
      <c r="O619" s="1"/>
      <c r="P619" s="1"/>
      <c r="Q619" s="1"/>
      <c r="U619" s="1"/>
      <c r="V619" s="1"/>
      <c r="W619" s="1"/>
      <c r="X619" s="1"/>
    </row>
    <row r="620" spans="1:24" x14ac:dyDescent="0.2">
      <c r="A620" s="633"/>
      <c r="B620" s="634"/>
      <c r="C620" s="634"/>
      <c r="D620" s="634"/>
      <c r="E620" s="634"/>
      <c r="F620" s="634"/>
      <c r="G620" s="634"/>
      <c r="H620" s="634"/>
      <c r="I620" s="634"/>
      <c r="J620" s="1"/>
      <c r="K620" s="1"/>
      <c r="L620" s="1"/>
      <c r="M620" s="1"/>
      <c r="N620" s="1"/>
      <c r="O620" s="1"/>
      <c r="P620" s="1"/>
      <c r="Q620" s="1"/>
      <c r="U620" s="1"/>
      <c r="V620" s="1"/>
      <c r="W620" s="1"/>
      <c r="X620" s="1"/>
    </row>
    <row r="621" spans="1:24" x14ac:dyDescent="0.2">
      <c r="A621" s="633"/>
      <c r="B621" s="634"/>
      <c r="C621" s="634"/>
      <c r="D621" s="634"/>
      <c r="E621" s="634"/>
      <c r="F621" s="634"/>
      <c r="G621" s="634"/>
      <c r="H621" s="634"/>
      <c r="I621" s="634"/>
      <c r="J621" s="1"/>
      <c r="K621" s="1"/>
      <c r="L621" s="1"/>
      <c r="M621" s="1"/>
      <c r="N621" s="1"/>
      <c r="O621" s="1"/>
      <c r="P621" s="1"/>
      <c r="Q621" s="1"/>
      <c r="U621" s="1"/>
      <c r="V621" s="1"/>
      <c r="W621" s="1"/>
      <c r="X621" s="1"/>
    </row>
    <row r="622" spans="1:24" x14ac:dyDescent="0.2">
      <c r="A622" s="633"/>
      <c r="B622" s="634"/>
      <c r="C622" s="634"/>
      <c r="D622" s="634"/>
      <c r="E622" s="634"/>
      <c r="F622" s="634"/>
      <c r="G622" s="634"/>
      <c r="H622" s="634"/>
      <c r="I622" s="634"/>
      <c r="J622" s="1"/>
      <c r="K622" s="1"/>
      <c r="L622" s="1"/>
      <c r="M622" s="1"/>
      <c r="N622" s="1"/>
      <c r="O622" s="1"/>
      <c r="P622" s="1"/>
      <c r="Q622" s="1"/>
      <c r="U622" s="1"/>
      <c r="V622" s="1"/>
      <c r="W622" s="1"/>
      <c r="X622" s="1"/>
    </row>
    <row r="623" spans="1:24" x14ac:dyDescent="0.2">
      <c r="A623" s="633"/>
      <c r="B623" s="634"/>
      <c r="C623" s="634"/>
      <c r="D623" s="634"/>
      <c r="E623" s="634"/>
      <c r="F623" s="634"/>
      <c r="G623" s="634"/>
      <c r="H623" s="634"/>
      <c r="I623" s="634"/>
      <c r="J623" s="1"/>
      <c r="K623" s="1"/>
      <c r="L623" s="1"/>
      <c r="M623" s="1"/>
      <c r="N623" s="1"/>
      <c r="O623" s="1"/>
      <c r="P623" s="1"/>
      <c r="Q623" s="1"/>
      <c r="U623" s="1"/>
      <c r="V623" s="1"/>
      <c r="W623" s="1"/>
      <c r="X623" s="1"/>
    </row>
    <row r="624" spans="1:24" x14ac:dyDescent="0.2">
      <c r="A624" s="633"/>
      <c r="B624" s="634"/>
      <c r="C624" s="634"/>
      <c r="D624" s="634"/>
      <c r="E624" s="634"/>
      <c r="F624" s="634"/>
      <c r="G624" s="634"/>
      <c r="H624" s="634"/>
      <c r="I624" s="634"/>
      <c r="J624" s="1"/>
      <c r="K624" s="1"/>
      <c r="L624" s="1"/>
      <c r="M624" s="1"/>
      <c r="N624" s="1"/>
      <c r="O624" s="1"/>
      <c r="P624" s="1"/>
      <c r="Q624" s="1"/>
      <c r="U624" s="1"/>
      <c r="V624" s="1"/>
      <c r="W624" s="1"/>
      <c r="X624" s="1"/>
    </row>
    <row r="625" spans="1:24" x14ac:dyDescent="0.2">
      <c r="A625" s="633"/>
      <c r="B625" s="634"/>
      <c r="C625" s="634"/>
      <c r="D625" s="634"/>
      <c r="E625" s="634"/>
      <c r="F625" s="634"/>
      <c r="G625" s="634"/>
      <c r="H625" s="634"/>
      <c r="I625" s="634"/>
      <c r="J625" s="1"/>
      <c r="K625" s="1"/>
      <c r="L625" s="1"/>
      <c r="M625" s="1"/>
      <c r="N625" s="1"/>
      <c r="O625" s="1"/>
      <c r="P625" s="1"/>
      <c r="Q625" s="1"/>
      <c r="U625" s="1"/>
      <c r="V625" s="1"/>
      <c r="W625" s="1"/>
      <c r="X625" s="1"/>
    </row>
    <row r="626" spans="1:24" x14ac:dyDescent="0.2">
      <c r="A626" s="633"/>
      <c r="B626" s="634"/>
      <c r="C626" s="634"/>
      <c r="D626" s="634"/>
      <c r="E626" s="634"/>
      <c r="F626" s="634"/>
      <c r="G626" s="634"/>
      <c r="H626" s="634"/>
      <c r="I626" s="634"/>
      <c r="J626" s="1"/>
      <c r="K626" s="1"/>
      <c r="L626" s="1"/>
      <c r="M626" s="1"/>
      <c r="N626" s="1"/>
      <c r="O626" s="1"/>
      <c r="P626" s="1"/>
      <c r="Q626" s="1"/>
      <c r="U626" s="1"/>
      <c r="V626" s="1"/>
      <c r="W626" s="1"/>
      <c r="X626" s="1"/>
    </row>
    <row r="627" spans="1:24" x14ac:dyDescent="0.2">
      <c r="A627" s="633"/>
      <c r="B627" s="634"/>
      <c r="C627" s="634"/>
      <c r="D627" s="634"/>
      <c r="E627" s="634"/>
      <c r="F627" s="634"/>
      <c r="G627" s="634"/>
      <c r="H627" s="634"/>
      <c r="I627" s="634"/>
      <c r="J627" s="1"/>
      <c r="K627" s="1"/>
      <c r="L627" s="1"/>
      <c r="M627" s="1"/>
      <c r="N627" s="1"/>
      <c r="O627" s="1"/>
      <c r="P627" s="1"/>
      <c r="Q627" s="1"/>
      <c r="U627" s="1"/>
      <c r="V627" s="1"/>
      <c r="W627" s="1"/>
      <c r="X627" s="1"/>
    </row>
    <row r="628" spans="1:24" x14ac:dyDescent="0.2">
      <c r="A628" s="633"/>
      <c r="B628" s="634"/>
      <c r="C628" s="634"/>
      <c r="D628" s="634"/>
      <c r="E628" s="634"/>
      <c r="F628" s="634"/>
      <c r="G628" s="634"/>
      <c r="H628" s="634"/>
      <c r="I628" s="634"/>
      <c r="J628" s="1"/>
      <c r="K628" s="1"/>
      <c r="L628" s="1"/>
      <c r="M628" s="1"/>
      <c r="N628" s="1"/>
      <c r="O628" s="1"/>
      <c r="P628" s="1"/>
      <c r="Q628" s="1"/>
      <c r="U628" s="1"/>
      <c r="V628" s="1"/>
      <c r="W628" s="1"/>
      <c r="X628" s="1"/>
    </row>
    <row r="629" spans="1:24" x14ac:dyDescent="0.2">
      <c r="A629" s="633"/>
      <c r="B629" s="634"/>
      <c r="C629" s="634"/>
      <c r="D629" s="634"/>
      <c r="E629" s="634"/>
      <c r="F629" s="634"/>
      <c r="G629" s="634"/>
      <c r="H629" s="634"/>
      <c r="I629" s="634"/>
      <c r="J629" s="1"/>
      <c r="K629" s="1"/>
      <c r="L629" s="1"/>
      <c r="M629" s="1"/>
      <c r="N629" s="1"/>
      <c r="O629" s="1"/>
      <c r="P629" s="1"/>
      <c r="Q629" s="1"/>
      <c r="U629" s="1"/>
      <c r="V629" s="1"/>
      <c r="W629" s="1"/>
      <c r="X629" s="1"/>
    </row>
    <row r="630" spans="1:24" x14ac:dyDescent="0.2">
      <c r="A630" s="633"/>
      <c r="B630" s="634"/>
      <c r="C630" s="634"/>
      <c r="D630" s="634"/>
      <c r="E630" s="634"/>
      <c r="F630" s="634"/>
      <c r="G630" s="634"/>
      <c r="H630" s="634"/>
      <c r="I630" s="634"/>
      <c r="J630" s="1"/>
      <c r="K630" s="1"/>
      <c r="L630" s="1"/>
      <c r="M630" s="1"/>
      <c r="N630" s="1"/>
      <c r="O630" s="1"/>
      <c r="P630" s="1"/>
      <c r="Q630" s="1"/>
      <c r="U630" s="1"/>
      <c r="V630" s="1"/>
      <c r="W630" s="1"/>
      <c r="X630" s="1"/>
    </row>
    <row r="631" spans="1:24" x14ac:dyDescent="0.2">
      <c r="A631" s="633"/>
      <c r="B631" s="634"/>
      <c r="C631" s="634"/>
      <c r="D631" s="634"/>
      <c r="E631" s="634"/>
      <c r="F631" s="634"/>
      <c r="G631" s="634"/>
      <c r="H631" s="634"/>
      <c r="I631" s="634"/>
      <c r="J631" s="1"/>
      <c r="K631" s="1"/>
      <c r="L631" s="1"/>
      <c r="M631" s="1"/>
      <c r="N631" s="1"/>
      <c r="O631" s="1"/>
      <c r="P631" s="1"/>
      <c r="Q631" s="1"/>
      <c r="U631" s="1"/>
      <c r="V631" s="1"/>
      <c r="W631" s="1"/>
      <c r="X631" s="1"/>
    </row>
    <row r="632" spans="1:24" x14ac:dyDescent="0.2">
      <c r="A632" s="633"/>
      <c r="B632" s="634"/>
      <c r="C632" s="634"/>
      <c r="D632" s="634"/>
      <c r="E632" s="634"/>
      <c r="F632" s="634"/>
      <c r="G632" s="634"/>
      <c r="H632" s="634"/>
      <c r="I632" s="634"/>
      <c r="J632" s="1"/>
      <c r="K632" s="1"/>
      <c r="L632" s="1"/>
      <c r="M632" s="1"/>
      <c r="N632" s="1"/>
      <c r="O632" s="1"/>
      <c r="P632" s="1"/>
      <c r="Q632" s="1"/>
      <c r="U632" s="1"/>
      <c r="V632" s="1"/>
      <c r="W632" s="1"/>
      <c r="X632" s="1"/>
    </row>
    <row r="633" spans="1:24" x14ac:dyDescent="0.2">
      <c r="A633" s="633"/>
      <c r="B633" s="634"/>
      <c r="C633" s="634"/>
      <c r="D633" s="634"/>
      <c r="E633" s="634"/>
      <c r="F633" s="634"/>
      <c r="G633" s="634"/>
      <c r="H633" s="634"/>
      <c r="I633" s="634"/>
      <c r="J633" s="1"/>
      <c r="K633" s="1"/>
      <c r="L633" s="1"/>
      <c r="M633" s="1"/>
      <c r="N633" s="1"/>
      <c r="O633" s="1"/>
      <c r="P633" s="1"/>
      <c r="Q633" s="1"/>
      <c r="U633" s="1"/>
      <c r="V633" s="1"/>
      <c r="W633" s="1"/>
      <c r="X633" s="1"/>
    </row>
    <row r="634" spans="1:24" x14ac:dyDescent="0.2">
      <c r="A634" s="633"/>
      <c r="B634" s="634"/>
      <c r="C634" s="634"/>
      <c r="D634" s="634"/>
      <c r="E634" s="634"/>
      <c r="F634" s="634"/>
      <c r="G634" s="634"/>
      <c r="H634" s="634"/>
      <c r="I634" s="634"/>
      <c r="J634" s="1"/>
      <c r="K634" s="1"/>
      <c r="L634" s="1"/>
      <c r="M634" s="1"/>
      <c r="N634" s="1"/>
      <c r="O634" s="1"/>
      <c r="P634" s="1"/>
      <c r="Q634" s="1"/>
      <c r="U634" s="1"/>
      <c r="V634" s="1"/>
      <c r="W634" s="1"/>
      <c r="X634" s="1"/>
    </row>
    <row r="635" spans="1:24" x14ac:dyDescent="0.2">
      <c r="A635" s="633"/>
      <c r="B635" s="634"/>
      <c r="C635" s="634"/>
      <c r="D635" s="634"/>
      <c r="E635" s="634"/>
      <c r="F635" s="634"/>
      <c r="G635" s="634"/>
      <c r="H635" s="634"/>
      <c r="I635" s="634"/>
      <c r="J635" s="1"/>
      <c r="K635" s="1"/>
      <c r="L635" s="1"/>
      <c r="M635" s="1"/>
      <c r="N635" s="1"/>
      <c r="O635" s="1"/>
      <c r="P635" s="1"/>
      <c r="Q635" s="1"/>
      <c r="U635" s="1"/>
      <c r="V635" s="1"/>
      <c r="W635" s="1"/>
      <c r="X635" s="1"/>
    </row>
    <row r="636" spans="1:24" x14ac:dyDescent="0.2">
      <c r="A636" s="633"/>
      <c r="B636" s="634"/>
      <c r="C636" s="634"/>
      <c r="D636" s="634"/>
      <c r="E636" s="634"/>
      <c r="F636" s="634"/>
      <c r="G636" s="634"/>
      <c r="H636" s="634"/>
      <c r="I636" s="634"/>
      <c r="J636" s="1"/>
      <c r="K636" s="1"/>
      <c r="L636" s="1"/>
      <c r="M636" s="1"/>
      <c r="N636" s="1"/>
      <c r="O636" s="1"/>
      <c r="P636" s="1"/>
      <c r="Q636" s="1"/>
      <c r="U636" s="1"/>
      <c r="V636" s="1"/>
      <c r="W636" s="1"/>
      <c r="X636" s="1"/>
    </row>
    <row r="637" spans="1:24" x14ac:dyDescent="0.2">
      <c r="A637" s="633"/>
      <c r="B637" s="634"/>
      <c r="C637" s="634"/>
      <c r="D637" s="634"/>
      <c r="E637" s="634"/>
      <c r="F637" s="634"/>
      <c r="G637" s="634"/>
      <c r="H637" s="634"/>
      <c r="I637" s="634"/>
      <c r="J637" s="1"/>
      <c r="K637" s="1"/>
      <c r="L637" s="1"/>
      <c r="M637" s="1"/>
      <c r="N637" s="1"/>
      <c r="O637" s="1"/>
      <c r="P637" s="1"/>
      <c r="Q637" s="1"/>
      <c r="U637" s="1"/>
      <c r="V637" s="1"/>
      <c r="W637" s="1"/>
      <c r="X637" s="1"/>
    </row>
    <row r="638" spans="1:24" x14ac:dyDescent="0.2">
      <c r="A638" s="633"/>
      <c r="B638" s="634"/>
      <c r="C638" s="634"/>
      <c r="D638" s="634"/>
      <c r="E638" s="634"/>
      <c r="F638" s="634"/>
      <c r="G638" s="634"/>
      <c r="H638" s="634"/>
      <c r="I638" s="634"/>
      <c r="J638" s="1"/>
      <c r="K638" s="1"/>
      <c r="L638" s="1"/>
      <c r="M638" s="1"/>
      <c r="N638" s="1"/>
      <c r="O638" s="1"/>
      <c r="P638" s="1"/>
      <c r="Q638" s="1"/>
      <c r="U638" s="1"/>
      <c r="V638" s="1"/>
      <c r="W638" s="1"/>
      <c r="X638" s="1"/>
    </row>
    <row r="639" spans="1:24" x14ac:dyDescent="0.2">
      <c r="A639" s="633"/>
      <c r="B639" s="634"/>
      <c r="C639" s="634"/>
      <c r="D639" s="634"/>
      <c r="E639" s="634"/>
      <c r="F639" s="634"/>
      <c r="G639" s="634"/>
      <c r="H639" s="634"/>
      <c r="I639" s="634"/>
      <c r="J639" s="1"/>
      <c r="K639" s="1"/>
      <c r="L639" s="1"/>
      <c r="M639" s="1"/>
      <c r="N639" s="1"/>
      <c r="O639" s="1"/>
      <c r="P639" s="1"/>
      <c r="Q639" s="1"/>
      <c r="U639" s="1"/>
      <c r="V639" s="1"/>
      <c r="W639" s="1"/>
      <c r="X639" s="1"/>
    </row>
    <row r="640" spans="1:24" x14ac:dyDescent="0.2">
      <c r="A640" s="633"/>
      <c r="B640" s="634"/>
      <c r="C640" s="634"/>
      <c r="D640" s="634"/>
      <c r="E640" s="634"/>
      <c r="F640" s="634"/>
      <c r="G640" s="634"/>
      <c r="H640" s="634"/>
      <c r="I640" s="634"/>
      <c r="J640" s="1"/>
      <c r="K640" s="1"/>
      <c r="L640" s="1"/>
      <c r="M640" s="1"/>
      <c r="N640" s="1"/>
      <c r="O640" s="1"/>
      <c r="P640" s="1"/>
      <c r="Q640" s="1"/>
      <c r="U640" s="1"/>
      <c r="V640" s="1"/>
      <c r="W640" s="1"/>
      <c r="X640" s="1"/>
    </row>
    <row r="641" spans="1:24" x14ac:dyDescent="0.2">
      <c r="A641" s="633"/>
      <c r="B641" s="634"/>
      <c r="C641" s="634"/>
      <c r="D641" s="634"/>
      <c r="E641" s="634"/>
      <c r="F641" s="634"/>
      <c r="G641" s="634"/>
      <c r="H641" s="634"/>
      <c r="I641" s="634"/>
      <c r="J641" s="1"/>
      <c r="K641" s="1"/>
      <c r="L641" s="1"/>
      <c r="M641" s="1"/>
      <c r="N641" s="1"/>
      <c r="O641" s="1"/>
      <c r="P641" s="1"/>
      <c r="Q641" s="1"/>
      <c r="U641" s="1"/>
      <c r="V641" s="1"/>
      <c r="W641" s="1"/>
      <c r="X641" s="1"/>
    </row>
    <row r="642" spans="1:24" x14ac:dyDescent="0.2">
      <c r="A642" s="633"/>
      <c r="B642" s="634"/>
      <c r="C642" s="634"/>
      <c r="D642" s="634"/>
      <c r="E642" s="634"/>
      <c r="F642" s="634"/>
      <c r="G642" s="634"/>
      <c r="H642" s="634"/>
      <c r="I642" s="634"/>
      <c r="J642" s="1"/>
      <c r="K642" s="1"/>
      <c r="L642" s="1"/>
      <c r="M642" s="1"/>
      <c r="N642" s="1"/>
      <c r="O642" s="1"/>
      <c r="P642" s="1"/>
      <c r="Q642" s="1"/>
      <c r="U642" s="1"/>
      <c r="V642" s="1"/>
      <c r="W642" s="1"/>
      <c r="X642" s="1"/>
    </row>
    <row r="643" spans="1:24" x14ac:dyDescent="0.2">
      <c r="A643" s="633"/>
      <c r="B643" s="634"/>
      <c r="C643" s="634"/>
      <c r="D643" s="634"/>
      <c r="E643" s="634"/>
      <c r="F643" s="634"/>
      <c r="G643" s="634"/>
      <c r="H643" s="634"/>
      <c r="I643" s="634"/>
      <c r="J643" s="1"/>
      <c r="K643" s="1"/>
      <c r="L643" s="1"/>
      <c r="M643" s="1"/>
      <c r="N643" s="1"/>
      <c r="O643" s="1"/>
      <c r="P643" s="1"/>
      <c r="Q643" s="1"/>
      <c r="U643" s="1"/>
      <c r="V643" s="1"/>
      <c r="W643" s="1"/>
      <c r="X643" s="1"/>
    </row>
    <row r="644" spans="1:24" x14ac:dyDescent="0.2">
      <c r="A644" s="633"/>
      <c r="B644" s="634"/>
      <c r="C644" s="634"/>
      <c r="D644" s="634"/>
      <c r="E644" s="634"/>
      <c r="F644" s="634"/>
      <c r="G644" s="634"/>
      <c r="H644" s="634"/>
      <c r="I644" s="634"/>
      <c r="J644" s="1"/>
      <c r="K644" s="1"/>
      <c r="L644" s="1"/>
      <c r="M644" s="1"/>
      <c r="N644" s="1"/>
      <c r="O644" s="1"/>
      <c r="P644" s="1"/>
      <c r="Q644" s="1"/>
      <c r="U644" s="1"/>
      <c r="V644" s="1"/>
      <c r="W644" s="1"/>
      <c r="X644" s="1"/>
    </row>
    <row r="645" spans="1:24" x14ac:dyDescent="0.2">
      <c r="A645" s="633"/>
      <c r="B645" s="634"/>
      <c r="C645" s="634"/>
      <c r="D645" s="634"/>
      <c r="E645" s="634"/>
      <c r="F645" s="634"/>
      <c r="G645" s="634"/>
      <c r="H645" s="634"/>
      <c r="I645" s="634"/>
      <c r="J645" s="1"/>
      <c r="K645" s="1"/>
      <c r="L645" s="1"/>
      <c r="M645" s="1"/>
      <c r="N645" s="1"/>
      <c r="O645" s="1"/>
      <c r="P645" s="1"/>
      <c r="Q645" s="1"/>
      <c r="U645" s="1"/>
      <c r="V645" s="1"/>
      <c r="W645" s="1"/>
      <c r="X645" s="1"/>
    </row>
    <row r="646" spans="1:24" x14ac:dyDescent="0.2">
      <c r="A646" s="633"/>
      <c r="B646" s="634"/>
      <c r="C646" s="634"/>
      <c r="D646" s="634"/>
      <c r="E646" s="634"/>
      <c r="F646" s="634"/>
      <c r="G646" s="634"/>
      <c r="H646" s="634"/>
      <c r="I646" s="634"/>
      <c r="J646" s="1"/>
      <c r="K646" s="1"/>
      <c r="L646" s="1"/>
      <c r="M646" s="1"/>
      <c r="N646" s="1"/>
      <c r="O646" s="1"/>
      <c r="P646" s="1"/>
      <c r="Q646" s="1"/>
      <c r="U646" s="1"/>
      <c r="V646" s="1"/>
      <c r="W646" s="1"/>
      <c r="X646" s="1"/>
    </row>
    <row r="647" spans="1:24" x14ac:dyDescent="0.2">
      <c r="A647" s="633"/>
      <c r="B647" s="634"/>
      <c r="C647" s="634"/>
      <c r="D647" s="634"/>
      <c r="E647" s="634"/>
      <c r="F647" s="634"/>
      <c r="G647" s="634"/>
      <c r="H647" s="634"/>
      <c r="I647" s="634"/>
      <c r="J647" s="1"/>
      <c r="K647" s="1"/>
      <c r="L647" s="1"/>
      <c r="M647" s="1"/>
      <c r="N647" s="1"/>
      <c r="O647" s="1"/>
      <c r="P647" s="1"/>
      <c r="Q647" s="1"/>
      <c r="U647" s="1"/>
      <c r="V647" s="1"/>
      <c r="W647" s="1"/>
      <c r="X647" s="1"/>
    </row>
    <row r="648" spans="1:24" x14ac:dyDescent="0.2">
      <c r="A648" s="633"/>
      <c r="B648" s="634"/>
      <c r="C648" s="634"/>
      <c r="D648" s="634"/>
      <c r="E648" s="634"/>
      <c r="F648" s="634"/>
      <c r="G648" s="634"/>
      <c r="H648" s="634"/>
      <c r="I648" s="634"/>
      <c r="J648" s="1"/>
      <c r="K648" s="1"/>
      <c r="L648" s="1"/>
      <c r="M648" s="1"/>
      <c r="N648" s="1"/>
      <c r="O648" s="1"/>
      <c r="P648" s="1"/>
      <c r="Q648" s="1"/>
      <c r="U648" s="1"/>
      <c r="V648" s="1"/>
      <c r="W648" s="1"/>
      <c r="X648" s="1"/>
    </row>
    <row r="649" spans="1:24" x14ac:dyDescent="0.2">
      <c r="A649" s="633"/>
      <c r="B649" s="634"/>
      <c r="C649" s="634"/>
      <c r="D649" s="634"/>
      <c r="E649" s="634"/>
      <c r="F649" s="634"/>
      <c r="G649" s="634"/>
      <c r="H649" s="634"/>
      <c r="I649" s="634"/>
      <c r="J649" s="1"/>
      <c r="K649" s="1"/>
      <c r="L649" s="1"/>
      <c r="M649" s="1"/>
      <c r="N649" s="1"/>
      <c r="O649" s="1"/>
      <c r="P649" s="1"/>
      <c r="Q649" s="1"/>
      <c r="U649" s="1"/>
      <c r="V649" s="1"/>
      <c r="W649" s="1"/>
      <c r="X649" s="1"/>
    </row>
    <row r="650" spans="1:24" x14ac:dyDescent="0.2">
      <c r="A650" s="633"/>
      <c r="B650" s="634"/>
      <c r="C650" s="634"/>
      <c r="D650" s="634"/>
      <c r="E650" s="634"/>
      <c r="F650" s="634"/>
      <c r="G650" s="634"/>
      <c r="H650" s="634"/>
      <c r="I650" s="634"/>
      <c r="J650" s="1"/>
      <c r="K650" s="1"/>
      <c r="L650" s="1"/>
      <c r="M650" s="1"/>
      <c r="N650" s="1"/>
      <c r="O650" s="1"/>
      <c r="P650" s="1"/>
      <c r="Q650" s="1"/>
      <c r="U650" s="1"/>
      <c r="V650" s="1"/>
      <c r="W650" s="1"/>
      <c r="X650" s="1"/>
    </row>
    <row r="651" spans="1:24" x14ac:dyDescent="0.2">
      <c r="A651" s="633"/>
      <c r="B651" s="634"/>
      <c r="C651" s="634"/>
      <c r="D651" s="634"/>
      <c r="E651" s="634"/>
      <c r="F651" s="634"/>
      <c r="G651" s="634"/>
      <c r="H651" s="634"/>
      <c r="I651" s="634"/>
      <c r="J651" s="1"/>
      <c r="K651" s="1"/>
      <c r="L651" s="1"/>
      <c r="M651" s="1"/>
      <c r="N651" s="1"/>
      <c r="O651" s="1"/>
      <c r="P651" s="1"/>
      <c r="Q651" s="1"/>
      <c r="U651" s="1"/>
      <c r="V651" s="1"/>
      <c r="W651" s="1"/>
      <c r="X651" s="1"/>
    </row>
    <row r="652" spans="1:24" x14ac:dyDescent="0.2">
      <c r="A652" s="633"/>
      <c r="B652" s="634"/>
      <c r="C652" s="634"/>
      <c r="D652" s="634"/>
      <c r="E652" s="634"/>
      <c r="F652" s="634"/>
      <c r="G652" s="634"/>
      <c r="H652" s="634"/>
      <c r="I652" s="634"/>
      <c r="J652" s="1"/>
      <c r="K652" s="1"/>
      <c r="L652" s="1"/>
      <c r="M652" s="1"/>
      <c r="N652" s="1"/>
      <c r="O652" s="1"/>
      <c r="P652" s="1"/>
      <c r="Q652" s="1"/>
      <c r="U652" s="1"/>
      <c r="V652" s="1"/>
      <c r="W652" s="1"/>
      <c r="X652" s="1"/>
    </row>
    <row r="653" spans="1:24" x14ac:dyDescent="0.2">
      <c r="A653" s="633"/>
      <c r="B653" s="634"/>
      <c r="C653" s="634"/>
      <c r="D653" s="634"/>
      <c r="E653" s="634"/>
      <c r="F653" s="634"/>
      <c r="G653" s="634"/>
      <c r="H653" s="634"/>
      <c r="I653" s="634"/>
      <c r="J653" s="1"/>
      <c r="K653" s="1"/>
      <c r="L653" s="1"/>
      <c r="M653" s="1"/>
      <c r="N653" s="1"/>
      <c r="O653" s="1"/>
      <c r="P653" s="1"/>
      <c r="Q653" s="1"/>
      <c r="U653" s="1"/>
      <c r="V653" s="1"/>
      <c r="W653" s="1"/>
      <c r="X653" s="1"/>
    </row>
    <row r="654" spans="1:24" x14ac:dyDescent="0.2">
      <c r="A654" s="633"/>
      <c r="B654" s="634"/>
      <c r="C654" s="634"/>
      <c r="D654" s="634"/>
      <c r="E654" s="634"/>
      <c r="F654" s="634"/>
      <c r="G654" s="634"/>
      <c r="H654" s="634"/>
      <c r="I654" s="634"/>
      <c r="J654" s="1"/>
      <c r="K654" s="1"/>
      <c r="L654" s="1"/>
      <c r="M654" s="1"/>
      <c r="N654" s="1"/>
      <c r="O654" s="1"/>
      <c r="P654" s="1"/>
      <c r="Q654" s="1"/>
      <c r="U654" s="1"/>
      <c r="V654" s="1"/>
      <c r="W654" s="1"/>
      <c r="X654" s="1"/>
    </row>
    <row r="655" spans="1:24" x14ac:dyDescent="0.2">
      <c r="A655" s="633"/>
      <c r="B655" s="634"/>
      <c r="C655" s="634"/>
      <c r="D655" s="634"/>
      <c r="E655" s="634"/>
      <c r="F655" s="634"/>
      <c r="G655" s="634"/>
      <c r="H655" s="634"/>
      <c r="I655" s="634"/>
      <c r="J655" s="1"/>
      <c r="K655" s="1"/>
      <c r="L655" s="1"/>
      <c r="M655" s="1"/>
      <c r="N655" s="1"/>
      <c r="O655" s="1"/>
      <c r="P655" s="1"/>
      <c r="Q655" s="1"/>
      <c r="U655" s="1"/>
      <c r="V655" s="1"/>
      <c r="W655" s="1"/>
      <c r="X655" s="1"/>
    </row>
    <row r="656" spans="1:24" x14ac:dyDescent="0.2">
      <c r="A656" s="633"/>
      <c r="B656" s="634"/>
      <c r="C656" s="634"/>
      <c r="D656" s="634"/>
      <c r="E656" s="634"/>
      <c r="F656" s="634"/>
      <c r="G656" s="634"/>
      <c r="H656" s="634"/>
      <c r="I656" s="634"/>
      <c r="J656" s="1"/>
      <c r="K656" s="1"/>
      <c r="L656" s="1"/>
      <c r="M656" s="1"/>
      <c r="N656" s="1"/>
      <c r="O656" s="1"/>
      <c r="P656" s="1"/>
      <c r="Q656" s="1"/>
      <c r="U656" s="1"/>
      <c r="V656" s="1"/>
      <c r="W656" s="1"/>
      <c r="X656" s="1"/>
    </row>
    <row r="657" spans="1:24" x14ac:dyDescent="0.2">
      <c r="A657" s="633"/>
      <c r="B657" s="634"/>
      <c r="C657" s="634"/>
      <c r="D657" s="634"/>
      <c r="E657" s="634"/>
      <c r="F657" s="634"/>
      <c r="G657" s="634"/>
      <c r="H657" s="634"/>
      <c r="I657" s="634"/>
      <c r="J657" s="1"/>
      <c r="K657" s="1"/>
      <c r="L657" s="1"/>
      <c r="M657" s="1"/>
      <c r="N657" s="1"/>
      <c r="O657" s="1"/>
      <c r="P657" s="1"/>
      <c r="Q657" s="1"/>
      <c r="U657" s="1"/>
      <c r="V657" s="1"/>
      <c r="W657" s="1"/>
      <c r="X657" s="1"/>
    </row>
    <row r="658" spans="1:24" x14ac:dyDescent="0.2">
      <c r="A658" s="633"/>
      <c r="B658" s="634"/>
      <c r="C658" s="634"/>
      <c r="D658" s="634"/>
      <c r="E658" s="634"/>
      <c r="F658" s="634"/>
      <c r="G658" s="634"/>
      <c r="H658" s="634"/>
      <c r="I658" s="634"/>
      <c r="J658" s="1"/>
      <c r="K658" s="1"/>
      <c r="L658" s="1"/>
      <c r="M658" s="1"/>
      <c r="N658" s="1"/>
      <c r="O658" s="1"/>
      <c r="P658" s="1"/>
      <c r="Q658" s="1"/>
      <c r="U658" s="1"/>
      <c r="V658" s="1"/>
      <c r="W658" s="1"/>
      <c r="X658" s="1"/>
    </row>
    <row r="659" spans="1:24" x14ac:dyDescent="0.2">
      <c r="A659" s="633"/>
      <c r="B659" s="634"/>
      <c r="C659" s="634"/>
      <c r="D659" s="634"/>
      <c r="E659" s="634"/>
      <c r="F659" s="634"/>
      <c r="G659" s="634"/>
      <c r="H659" s="634"/>
      <c r="I659" s="634"/>
      <c r="J659" s="1"/>
      <c r="K659" s="1"/>
      <c r="L659" s="1"/>
      <c r="M659" s="1"/>
      <c r="N659" s="1"/>
      <c r="O659" s="1"/>
      <c r="P659" s="1"/>
      <c r="Q659" s="1"/>
      <c r="U659" s="1"/>
      <c r="V659" s="1"/>
      <c r="W659" s="1"/>
      <c r="X659" s="1"/>
    </row>
    <row r="660" spans="1:24" x14ac:dyDescent="0.2">
      <c r="A660" s="633"/>
      <c r="B660" s="634"/>
      <c r="C660" s="634"/>
      <c r="D660" s="634"/>
      <c r="E660" s="634"/>
      <c r="F660" s="634"/>
      <c r="G660" s="634"/>
      <c r="H660" s="634"/>
      <c r="I660" s="634"/>
      <c r="J660" s="1"/>
      <c r="K660" s="1"/>
      <c r="L660" s="1"/>
      <c r="M660" s="1"/>
      <c r="N660" s="1"/>
      <c r="O660" s="1"/>
      <c r="P660" s="1"/>
      <c r="Q660" s="1"/>
      <c r="U660" s="1"/>
      <c r="V660" s="1"/>
      <c r="W660" s="1"/>
      <c r="X660" s="1"/>
    </row>
    <row r="661" spans="1:24" x14ac:dyDescent="0.2">
      <c r="A661" s="633"/>
      <c r="B661" s="634"/>
      <c r="C661" s="634"/>
      <c r="D661" s="634"/>
      <c r="E661" s="634"/>
      <c r="F661" s="634"/>
      <c r="G661" s="634"/>
      <c r="H661" s="634"/>
      <c r="I661" s="634"/>
      <c r="J661" s="1"/>
      <c r="K661" s="1"/>
      <c r="L661" s="1"/>
      <c r="M661" s="1"/>
      <c r="N661" s="1"/>
      <c r="O661" s="1"/>
      <c r="P661" s="1"/>
      <c r="Q661" s="1"/>
      <c r="U661" s="1"/>
      <c r="V661" s="1"/>
      <c r="W661" s="1"/>
      <c r="X661" s="1"/>
    </row>
    <row r="662" spans="1:24" x14ac:dyDescent="0.2">
      <c r="A662" s="633"/>
      <c r="B662" s="634"/>
      <c r="C662" s="634"/>
      <c r="D662" s="634"/>
      <c r="E662" s="634"/>
      <c r="F662" s="634"/>
      <c r="G662" s="634"/>
      <c r="H662" s="634"/>
      <c r="I662" s="634"/>
      <c r="J662" s="1"/>
      <c r="K662" s="1"/>
      <c r="L662" s="1"/>
      <c r="M662" s="1"/>
      <c r="N662" s="1"/>
      <c r="O662" s="1"/>
      <c r="P662" s="1"/>
      <c r="Q662" s="1"/>
      <c r="U662" s="1"/>
      <c r="V662" s="1"/>
      <c r="W662" s="1"/>
      <c r="X662" s="1"/>
    </row>
    <row r="663" spans="1:24" x14ac:dyDescent="0.2">
      <c r="A663" s="633"/>
      <c r="B663" s="634"/>
      <c r="C663" s="634"/>
      <c r="D663" s="634"/>
      <c r="E663" s="634"/>
      <c r="F663" s="634"/>
      <c r="G663" s="634"/>
      <c r="H663" s="634"/>
      <c r="I663" s="634"/>
      <c r="J663" s="1"/>
      <c r="K663" s="1"/>
      <c r="L663" s="1"/>
      <c r="M663" s="1"/>
      <c r="N663" s="1"/>
      <c r="O663" s="1"/>
      <c r="P663" s="1"/>
      <c r="Q663" s="1"/>
      <c r="U663" s="1"/>
      <c r="V663" s="1"/>
      <c r="W663" s="1"/>
      <c r="X663" s="1"/>
    </row>
    <row r="664" spans="1:24" x14ac:dyDescent="0.2">
      <c r="A664" s="633"/>
      <c r="B664" s="634"/>
      <c r="C664" s="634"/>
      <c r="D664" s="634"/>
      <c r="E664" s="634"/>
      <c r="F664" s="634"/>
      <c r="G664" s="634"/>
      <c r="H664" s="634"/>
      <c r="I664" s="634"/>
      <c r="J664" s="1"/>
      <c r="K664" s="1"/>
      <c r="L664" s="1"/>
      <c r="M664" s="1"/>
      <c r="N664" s="1"/>
      <c r="O664" s="1"/>
      <c r="P664" s="1"/>
      <c r="Q664" s="1"/>
      <c r="U664" s="1"/>
      <c r="V664" s="1"/>
      <c r="W664" s="1"/>
      <c r="X664" s="1"/>
    </row>
    <row r="665" spans="1:24" x14ac:dyDescent="0.2">
      <c r="A665" s="633"/>
      <c r="B665" s="634"/>
      <c r="C665" s="634"/>
      <c r="D665" s="634"/>
      <c r="E665" s="634"/>
      <c r="F665" s="634"/>
      <c r="G665" s="634"/>
      <c r="H665" s="634"/>
      <c r="I665" s="634"/>
      <c r="J665" s="1"/>
      <c r="K665" s="1"/>
      <c r="L665" s="1"/>
      <c r="M665" s="1"/>
      <c r="N665" s="1"/>
      <c r="O665" s="1"/>
      <c r="P665" s="1"/>
      <c r="Q665" s="1"/>
      <c r="U665" s="1"/>
      <c r="V665" s="1"/>
      <c r="W665" s="1"/>
      <c r="X665" s="1"/>
    </row>
    <row r="666" spans="1:24" x14ac:dyDescent="0.2">
      <c r="A666" s="633"/>
      <c r="B666" s="634"/>
      <c r="C666" s="634"/>
      <c r="D666" s="634"/>
      <c r="E666" s="634"/>
      <c r="F666" s="634"/>
      <c r="G666" s="634"/>
      <c r="H666" s="634"/>
      <c r="I666" s="634"/>
      <c r="J666" s="1"/>
      <c r="K666" s="1"/>
      <c r="L666" s="1"/>
      <c r="M666" s="1"/>
      <c r="N666" s="1"/>
      <c r="O666" s="1"/>
      <c r="P666" s="1"/>
      <c r="Q666" s="1"/>
      <c r="U666" s="1"/>
      <c r="V666" s="1"/>
      <c r="W666" s="1"/>
      <c r="X666" s="1"/>
    </row>
    <row r="667" spans="1:24" x14ac:dyDescent="0.2">
      <c r="A667" s="633"/>
      <c r="B667" s="634"/>
      <c r="C667" s="634"/>
      <c r="D667" s="634"/>
      <c r="E667" s="634"/>
      <c r="F667" s="634"/>
      <c r="G667" s="634"/>
      <c r="H667" s="634"/>
      <c r="I667" s="634"/>
      <c r="J667" s="1"/>
      <c r="K667" s="1"/>
      <c r="L667" s="1"/>
      <c r="M667" s="1"/>
      <c r="N667" s="1"/>
      <c r="O667" s="1"/>
      <c r="P667" s="1"/>
      <c r="Q667" s="1"/>
      <c r="U667" s="1"/>
      <c r="V667" s="1"/>
      <c r="W667" s="1"/>
      <c r="X667" s="1"/>
    </row>
    <row r="668" spans="1:24" x14ac:dyDescent="0.2">
      <c r="A668" s="633"/>
      <c r="B668" s="634"/>
      <c r="C668" s="634"/>
      <c r="D668" s="634"/>
      <c r="E668" s="634"/>
      <c r="F668" s="634"/>
      <c r="G668" s="634"/>
      <c r="H668" s="634"/>
      <c r="I668" s="634"/>
      <c r="J668" s="1"/>
      <c r="K668" s="1"/>
      <c r="L668" s="1"/>
      <c r="M668" s="1"/>
      <c r="N668" s="1"/>
      <c r="O668" s="1"/>
      <c r="P668" s="1"/>
      <c r="Q668" s="1"/>
      <c r="U668" s="1"/>
      <c r="V668" s="1"/>
      <c r="W668" s="1"/>
      <c r="X668" s="1"/>
    </row>
    <row r="669" spans="1:24" x14ac:dyDescent="0.2">
      <c r="A669" s="633"/>
      <c r="B669" s="634"/>
      <c r="C669" s="634"/>
      <c r="D669" s="634"/>
      <c r="E669" s="634"/>
      <c r="F669" s="634"/>
      <c r="G669" s="634"/>
      <c r="H669" s="634"/>
      <c r="I669" s="634"/>
      <c r="J669" s="1"/>
      <c r="K669" s="1"/>
      <c r="L669" s="1"/>
      <c r="M669" s="1"/>
      <c r="N669" s="1"/>
      <c r="O669" s="1"/>
      <c r="P669" s="1"/>
      <c r="Q669" s="1"/>
      <c r="U669" s="1"/>
      <c r="V669" s="1"/>
      <c r="W669" s="1"/>
      <c r="X669" s="1"/>
    </row>
    <row r="670" spans="1:24" x14ac:dyDescent="0.2">
      <c r="A670" s="633"/>
      <c r="B670" s="634"/>
      <c r="C670" s="634"/>
      <c r="D670" s="634"/>
      <c r="E670" s="634"/>
      <c r="F670" s="634"/>
      <c r="G670" s="634"/>
      <c r="H670" s="634"/>
      <c r="I670" s="634"/>
      <c r="J670" s="1"/>
      <c r="K670" s="1"/>
      <c r="L670" s="1"/>
      <c r="M670" s="1"/>
      <c r="N670" s="1"/>
      <c r="O670" s="1"/>
      <c r="P670" s="1"/>
      <c r="Q670" s="1"/>
      <c r="U670" s="1"/>
      <c r="V670" s="1"/>
      <c r="W670" s="1"/>
      <c r="X670" s="1"/>
    </row>
    <row r="671" spans="1:24" x14ac:dyDescent="0.2">
      <c r="A671" s="633"/>
      <c r="B671" s="634"/>
      <c r="C671" s="634"/>
      <c r="D671" s="634"/>
      <c r="E671" s="634"/>
      <c r="F671" s="634"/>
      <c r="G671" s="634"/>
      <c r="H671" s="634"/>
      <c r="I671" s="634"/>
      <c r="J671" s="1"/>
      <c r="K671" s="1"/>
      <c r="L671" s="1"/>
      <c r="M671" s="1"/>
      <c r="N671" s="1"/>
      <c r="O671" s="1"/>
      <c r="P671" s="1"/>
      <c r="Q671" s="1"/>
      <c r="U671" s="1"/>
      <c r="V671" s="1"/>
      <c r="W671" s="1"/>
      <c r="X671" s="1"/>
    </row>
    <row r="672" spans="1:24" x14ac:dyDescent="0.2">
      <c r="A672" s="633"/>
      <c r="B672" s="634"/>
      <c r="C672" s="634"/>
      <c r="D672" s="634"/>
      <c r="E672" s="634"/>
      <c r="F672" s="634"/>
      <c r="G672" s="634"/>
      <c r="H672" s="634"/>
      <c r="I672" s="634"/>
      <c r="J672" s="1"/>
      <c r="K672" s="1"/>
      <c r="L672" s="1"/>
      <c r="M672" s="1"/>
      <c r="N672" s="1"/>
      <c r="O672" s="1"/>
      <c r="P672" s="1"/>
      <c r="Q672" s="1"/>
      <c r="U672" s="1"/>
      <c r="V672" s="1"/>
      <c r="W672" s="1"/>
      <c r="X672" s="1"/>
    </row>
    <row r="673" spans="1:24" x14ac:dyDescent="0.2">
      <c r="A673" s="633"/>
      <c r="B673" s="634"/>
      <c r="C673" s="634"/>
      <c r="D673" s="634"/>
      <c r="E673" s="634"/>
      <c r="F673" s="634"/>
      <c r="G673" s="634"/>
      <c r="H673" s="634"/>
      <c r="I673" s="634"/>
      <c r="J673" s="1"/>
      <c r="K673" s="1"/>
      <c r="L673" s="1"/>
      <c r="M673" s="1"/>
      <c r="N673" s="1"/>
      <c r="O673" s="1"/>
      <c r="P673" s="1"/>
      <c r="Q673" s="1"/>
      <c r="U673" s="1"/>
      <c r="V673" s="1"/>
      <c r="W673" s="1"/>
      <c r="X673" s="1"/>
    </row>
    <row r="674" spans="1:24" x14ac:dyDescent="0.2">
      <c r="A674" s="633"/>
      <c r="B674" s="634"/>
      <c r="C674" s="634"/>
      <c r="D674" s="634"/>
      <c r="E674" s="634"/>
      <c r="F674" s="634"/>
      <c r="G674" s="634"/>
      <c r="H674" s="634"/>
      <c r="I674" s="634"/>
      <c r="J674" s="1"/>
      <c r="K674" s="1"/>
      <c r="L674" s="1"/>
      <c r="M674" s="1"/>
      <c r="N674" s="1"/>
      <c r="O674" s="1"/>
      <c r="P674" s="1"/>
      <c r="Q674" s="1"/>
      <c r="U674" s="1"/>
      <c r="V674" s="1"/>
      <c r="W674" s="1"/>
      <c r="X674" s="1"/>
    </row>
    <row r="675" spans="1:24" x14ac:dyDescent="0.2">
      <c r="A675" s="633"/>
      <c r="B675" s="634"/>
      <c r="C675" s="634"/>
      <c r="D675" s="634"/>
      <c r="E675" s="634"/>
      <c r="F675" s="634"/>
      <c r="G675" s="634"/>
      <c r="H675" s="634"/>
      <c r="I675" s="634"/>
      <c r="J675" s="1"/>
      <c r="K675" s="1"/>
      <c r="L675" s="1"/>
      <c r="M675" s="1"/>
      <c r="N675" s="1"/>
      <c r="O675" s="1"/>
      <c r="P675" s="1"/>
      <c r="Q675" s="1"/>
      <c r="U675" s="1"/>
      <c r="V675" s="1"/>
      <c r="W675" s="1"/>
      <c r="X675" s="1"/>
    </row>
    <row r="676" spans="1:24" x14ac:dyDescent="0.2">
      <c r="A676" s="633"/>
      <c r="B676" s="634"/>
      <c r="C676" s="634"/>
      <c r="D676" s="634"/>
      <c r="E676" s="634"/>
      <c r="F676" s="634"/>
      <c r="G676" s="634"/>
      <c r="H676" s="634"/>
      <c r="I676" s="634"/>
      <c r="J676" s="1"/>
      <c r="K676" s="1"/>
      <c r="L676" s="1"/>
      <c r="M676" s="1"/>
      <c r="N676" s="1"/>
      <c r="O676" s="1"/>
      <c r="P676" s="1"/>
      <c r="Q676" s="1"/>
      <c r="U676" s="1"/>
      <c r="V676" s="1"/>
      <c r="W676" s="1"/>
      <c r="X676" s="1"/>
    </row>
    <row r="677" spans="1:24" x14ac:dyDescent="0.2">
      <c r="A677" s="633"/>
      <c r="B677" s="634"/>
      <c r="C677" s="634"/>
      <c r="D677" s="634"/>
      <c r="E677" s="634"/>
      <c r="F677" s="634"/>
      <c r="G677" s="634"/>
      <c r="H677" s="634"/>
      <c r="I677" s="634"/>
      <c r="J677" s="1"/>
      <c r="K677" s="1"/>
      <c r="L677" s="1"/>
      <c r="M677" s="1"/>
      <c r="N677" s="1"/>
      <c r="O677" s="1"/>
      <c r="P677" s="1"/>
      <c r="Q677" s="1"/>
      <c r="U677" s="1"/>
      <c r="V677" s="1"/>
      <c r="W677" s="1"/>
      <c r="X677" s="1"/>
    </row>
    <row r="678" spans="1:24" x14ac:dyDescent="0.2">
      <c r="A678" s="633"/>
      <c r="B678" s="634"/>
      <c r="C678" s="634"/>
      <c r="D678" s="634"/>
      <c r="E678" s="634"/>
      <c r="F678" s="634"/>
      <c r="G678" s="634"/>
      <c r="H678" s="634"/>
      <c r="I678" s="634"/>
      <c r="J678" s="1"/>
      <c r="K678" s="1"/>
      <c r="L678" s="1"/>
      <c r="M678" s="1"/>
      <c r="N678" s="1"/>
      <c r="O678" s="1"/>
      <c r="P678" s="1"/>
      <c r="Q678" s="1"/>
      <c r="U678" s="1"/>
      <c r="V678" s="1"/>
      <c r="W678" s="1"/>
      <c r="X678" s="1"/>
    </row>
    <row r="679" spans="1:24" x14ac:dyDescent="0.2">
      <c r="A679" s="633"/>
      <c r="B679" s="634"/>
      <c r="C679" s="634"/>
      <c r="D679" s="634"/>
      <c r="E679" s="634"/>
      <c r="F679" s="634"/>
      <c r="G679" s="634"/>
      <c r="H679" s="634"/>
      <c r="I679" s="634"/>
      <c r="J679" s="1"/>
      <c r="K679" s="1"/>
      <c r="L679" s="1"/>
      <c r="M679" s="1"/>
      <c r="N679" s="1"/>
      <c r="O679" s="1"/>
      <c r="P679" s="1"/>
      <c r="Q679" s="1"/>
      <c r="U679" s="1"/>
      <c r="V679" s="1"/>
      <c r="W679" s="1"/>
      <c r="X679" s="1"/>
    </row>
    <row r="680" spans="1:24" x14ac:dyDescent="0.2">
      <c r="A680" s="633"/>
      <c r="B680" s="634"/>
      <c r="C680" s="634"/>
      <c r="D680" s="634"/>
      <c r="E680" s="634"/>
      <c r="F680" s="634"/>
      <c r="G680" s="634"/>
      <c r="H680" s="634"/>
      <c r="I680" s="634"/>
      <c r="J680" s="1"/>
      <c r="K680" s="1"/>
      <c r="L680" s="1"/>
      <c r="M680" s="1"/>
      <c r="N680" s="1"/>
      <c r="O680" s="1"/>
      <c r="P680" s="1"/>
      <c r="Q680" s="1"/>
      <c r="U680" s="1"/>
      <c r="V680" s="1"/>
      <c r="W680" s="1"/>
      <c r="X680" s="1"/>
    </row>
    <row r="681" spans="1:24" x14ac:dyDescent="0.2">
      <c r="A681" s="633"/>
      <c r="B681" s="634"/>
      <c r="C681" s="634"/>
      <c r="D681" s="634"/>
      <c r="E681" s="634"/>
      <c r="F681" s="634"/>
      <c r="G681" s="634"/>
      <c r="H681" s="634"/>
      <c r="I681" s="634"/>
      <c r="J681" s="1"/>
      <c r="K681" s="1"/>
      <c r="L681" s="1"/>
      <c r="M681" s="1"/>
      <c r="N681" s="1"/>
      <c r="O681" s="1"/>
      <c r="P681" s="1"/>
      <c r="Q681" s="1"/>
      <c r="U681" s="1"/>
      <c r="V681" s="1"/>
      <c r="W681" s="1"/>
      <c r="X681" s="1"/>
    </row>
    <row r="682" spans="1:24" x14ac:dyDescent="0.2">
      <c r="A682" s="633"/>
      <c r="B682" s="634"/>
      <c r="C682" s="634"/>
      <c r="D682" s="634"/>
      <c r="E682" s="634"/>
      <c r="F682" s="634"/>
      <c r="G682" s="634"/>
      <c r="H682" s="634"/>
      <c r="I682" s="634"/>
      <c r="J682" s="1"/>
      <c r="K682" s="1"/>
      <c r="L682" s="1"/>
      <c r="M682" s="1"/>
      <c r="N682" s="1"/>
      <c r="O682" s="1"/>
      <c r="P682" s="1"/>
      <c r="Q682" s="1"/>
      <c r="U682" s="1"/>
      <c r="V682" s="1"/>
      <c r="W682" s="1"/>
      <c r="X682" s="1"/>
    </row>
    <row r="683" spans="1:24" x14ac:dyDescent="0.2">
      <c r="A683" s="633"/>
      <c r="B683" s="634"/>
      <c r="C683" s="634"/>
      <c r="D683" s="634"/>
      <c r="E683" s="634"/>
      <c r="F683" s="634"/>
      <c r="G683" s="634"/>
      <c r="H683" s="634"/>
      <c r="I683" s="634"/>
      <c r="J683" s="1"/>
      <c r="K683" s="1"/>
      <c r="L683" s="1"/>
      <c r="M683" s="1"/>
      <c r="N683" s="1"/>
      <c r="O683" s="1"/>
      <c r="P683" s="1"/>
      <c r="Q683" s="1"/>
      <c r="U683" s="1"/>
      <c r="V683" s="1"/>
      <c r="W683" s="1"/>
      <c r="X683" s="1"/>
    </row>
    <row r="684" spans="1:24" x14ac:dyDescent="0.2">
      <c r="A684" s="633"/>
      <c r="B684" s="634"/>
      <c r="C684" s="634"/>
      <c r="D684" s="634"/>
      <c r="E684" s="634"/>
      <c r="F684" s="634"/>
      <c r="G684" s="634"/>
      <c r="H684" s="634"/>
      <c r="I684" s="634"/>
      <c r="J684" s="1"/>
      <c r="K684" s="1"/>
      <c r="L684" s="1"/>
      <c r="M684" s="1"/>
      <c r="N684" s="1"/>
      <c r="O684" s="1"/>
      <c r="P684" s="1"/>
      <c r="Q684" s="1"/>
      <c r="U684" s="1"/>
      <c r="V684" s="1"/>
      <c r="W684" s="1"/>
      <c r="X684" s="1"/>
    </row>
    <row r="685" spans="1:24" x14ac:dyDescent="0.2">
      <c r="A685" s="633"/>
      <c r="B685" s="634"/>
      <c r="C685" s="634"/>
      <c r="D685" s="634"/>
      <c r="E685" s="634"/>
      <c r="F685" s="634"/>
      <c r="G685" s="634"/>
      <c r="H685" s="634"/>
      <c r="I685" s="634"/>
      <c r="J685" s="1"/>
      <c r="K685" s="1"/>
      <c r="L685" s="1"/>
      <c r="M685" s="1"/>
      <c r="N685" s="1"/>
      <c r="O685" s="1"/>
      <c r="P685" s="1"/>
      <c r="Q685" s="1"/>
      <c r="U685" s="1"/>
      <c r="V685" s="1"/>
      <c r="W685" s="1"/>
      <c r="X685" s="1"/>
    </row>
    <row r="686" spans="1:24" x14ac:dyDescent="0.2">
      <c r="A686" s="633"/>
      <c r="B686" s="634"/>
      <c r="C686" s="634"/>
      <c r="D686" s="634"/>
      <c r="E686" s="634"/>
      <c r="F686" s="634"/>
      <c r="G686" s="634"/>
      <c r="H686" s="634"/>
      <c r="I686" s="634"/>
      <c r="J686" s="1"/>
      <c r="K686" s="1"/>
      <c r="L686" s="1"/>
      <c r="M686" s="1"/>
      <c r="N686" s="1"/>
      <c r="O686" s="1"/>
      <c r="P686" s="1"/>
      <c r="Q686" s="1"/>
      <c r="U686" s="1"/>
      <c r="V686" s="1"/>
      <c r="W686" s="1"/>
      <c r="X686" s="1"/>
    </row>
    <row r="687" spans="1:24" x14ac:dyDescent="0.2">
      <c r="A687" s="633"/>
      <c r="B687" s="634"/>
      <c r="C687" s="634"/>
      <c r="D687" s="634"/>
      <c r="E687" s="634"/>
      <c r="F687" s="634"/>
      <c r="G687" s="634"/>
      <c r="H687" s="634"/>
      <c r="I687" s="634"/>
      <c r="J687" s="1"/>
      <c r="K687" s="1"/>
      <c r="L687" s="1"/>
      <c r="M687" s="1"/>
      <c r="N687" s="1"/>
      <c r="O687" s="1"/>
      <c r="P687" s="1"/>
      <c r="Q687" s="1"/>
      <c r="U687" s="1"/>
      <c r="V687" s="1"/>
      <c r="W687" s="1"/>
      <c r="X687" s="1"/>
    </row>
    <row r="688" spans="1:24" x14ac:dyDescent="0.2">
      <c r="A688" s="633"/>
      <c r="B688" s="634"/>
      <c r="C688" s="634"/>
      <c r="D688" s="634"/>
      <c r="E688" s="634"/>
      <c r="F688" s="634"/>
      <c r="G688" s="634"/>
      <c r="H688" s="634"/>
      <c r="I688" s="634"/>
      <c r="J688" s="1"/>
      <c r="K688" s="1"/>
      <c r="L688" s="1"/>
      <c r="M688" s="1"/>
      <c r="N688" s="1"/>
      <c r="O688" s="1"/>
      <c r="P688" s="1"/>
      <c r="Q688" s="1"/>
      <c r="U688" s="1"/>
      <c r="V688" s="1"/>
      <c r="W688" s="1"/>
      <c r="X688" s="1"/>
    </row>
    <row r="689" spans="1:24" x14ac:dyDescent="0.2">
      <c r="A689" s="633"/>
      <c r="B689" s="634"/>
      <c r="C689" s="634"/>
      <c r="D689" s="634"/>
      <c r="E689" s="634"/>
      <c r="F689" s="634"/>
      <c r="G689" s="634"/>
      <c r="H689" s="634"/>
      <c r="I689" s="634"/>
      <c r="J689" s="1"/>
      <c r="K689" s="1"/>
      <c r="L689" s="1"/>
      <c r="M689" s="1"/>
      <c r="N689" s="1"/>
      <c r="O689" s="1"/>
      <c r="P689" s="1"/>
      <c r="Q689" s="1"/>
      <c r="U689" s="1"/>
      <c r="V689" s="1"/>
      <c r="W689" s="1"/>
      <c r="X689" s="1"/>
    </row>
    <row r="690" spans="1:24" x14ac:dyDescent="0.2">
      <c r="A690" s="633"/>
      <c r="B690" s="634"/>
      <c r="C690" s="634"/>
      <c r="D690" s="634"/>
      <c r="E690" s="634"/>
      <c r="F690" s="634"/>
      <c r="G690" s="634"/>
      <c r="H690" s="634"/>
      <c r="I690" s="634"/>
      <c r="J690" s="1"/>
      <c r="K690" s="1"/>
      <c r="L690" s="1"/>
      <c r="M690" s="1"/>
      <c r="N690" s="1"/>
      <c r="O690" s="1"/>
      <c r="P690" s="1"/>
      <c r="Q690" s="1"/>
      <c r="U690" s="1"/>
      <c r="V690" s="1"/>
      <c r="W690" s="1"/>
      <c r="X690" s="1"/>
    </row>
    <row r="691" spans="1:24" x14ac:dyDescent="0.2">
      <c r="A691" s="633"/>
      <c r="B691" s="634"/>
      <c r="C691" s="634"/>
      <c r="D691" s="634"/>
      <c r="E691" s="634"/>
      <c r="F691" s="634"/>
      <c r="G691" s="634"/>
      <c r="H691" s="634"/>
      <c r="I691" s="634"/>
      <c r="J691" s="1"/>
      <c r="K691" s="1"/>
      <c r="L691" s="1"/>
      <c r="M691" s="1"/>
      <c r="N691" s="1"/>
      <c r="O691" s="1"/>
      <c r="P691" s="1"/>
      <c r="Q691" s="1"/>
      <c r="U691" s="1"/>
      <c r="V691" s="1"/>
      <c r="W691" s="1"/>
      <c r="X691" s="1"/>
    </row>
    <row r="692" spans="1:24" x14ac:dyDescent="0.2">
      <c r="A692" s="633"/>
      <c r="B692" s="634"/>
      <c r="C692" s="634"/>
      <c r="D692" s="634"/>
      <c r="E692" s="634"/>
      <c r="F692" s="634"/>
      <c r="G692" s="634"/>
      <c r="H692" s="634"/>
      <c r="I692" s="634"/>
      <c r="J692" s="1"/>
      <c r="K692" s="1"/>
      <c r="L692" s="1"/>
      <c r="M692" s="1"/>
      <c r="N692" s="1"/>
      <c r="O692" s="1"/>
      <c r="P692" s="1"/>
      <c r="Q692" s="1"/>
      <c r="U692" s="1"/>
      <c r="V692" s="1"/>
      <c r="W692" s="1"/>
      <c r="X692" s="1"/>
    </row>
    <row r="693" spans="1:24" x14ac:dyDescent="0.2">
      <c r="A693" s="633"/>
      <c r="B693" s="634"/>
      <c r="C693" s="634"/>
      <c r="D693" s="634"/>
      <c r="E693" s="634"/>
      <c r="F693" s="634"/>
      <c r="G693" s="634"/>
      <c r="H693" s="634"/>
      <c r="I693" s="634"/>
      <c r="J693" s="1"/>
      <c r="K693" s="1"/>
      <c r="L693" s="1"/>
      <c r="M693" s="1"/>
      <c r="N693" s="1"/>
      <c r="O693" s="1"/>
      <c r="P693" s="1"/>
      <c r="Q693" s="1"/>
      <c r="U693" s="1"/>
      <c r="V693" s="1"/>
      <c r="W693" s="1"/>
      <c r="X693" s="1"/>
    </row>
    <row r="694" spans="1:24" x14ac:dyDescent="0.2">
      <c r="A694" s="633"/>
      <c r="B694" s="634"/>
      <c r="C694" s="634"/>
      <c r="D694" s="634"/>
      <c r="E694" s="634"/>
      <c r="F694" s="634"/>
      <c r="G694" s="634"/>
      <c r="H694" s="634"/>
      <c r="I694" s="634"/>
      <c r="J694" s="1"/>
      <c r="K694" s="1"/>
      <c r="L694" s="1"/>
      <c r="M694" s="1"/>
      <c r="N694" s="1"/>
      <c r="O694" s="1"/>
      <c r="P694" s="1"/>
      <c r="Q694" s="1"/>
      <c r="U694" s="1"/>
      <c r="V694" s="1"/>
      <c r="W694" s="1"/>
      <c r="X694" s="1"/>
    </row>
    <row r="695" spans="1:24" x14ac:dyDescent="0.2">
      <c r="A695" s="633"/>
      <c r="B695" s="634"/>
      <c r="C695" s="634"/>
      <c r="D695" s="634"/>
      <c r="E695" s="634"/>
      <c r="F695" s="634"/>
      <c r="G695" s="634"/>
      <c r="H695" s="634"/>
      <c r="I695" s="634"/>
      <c r="J695" s="1"/>
      <c r="K695" s="1"/>
      <c r="L695" s="1"/>
      <c r="M695" s="1"/>
      <c r="N695" s="1"/>
      <c r="O695" s="1"/>
      <c r="P695" s="1"/>
      <c r="Q695" s="1"/>
      <c r="U695" s="1"/>
      <c r="V695" s="1"/>
      <c r="W695" s="1"/>
      <c r="X695" s="1"/>
    </row>
    <row r="696" spans="1:24" x14ac:dyDescent="0.2">
      <c r="A696" s="633"/>
      <c r="B696" s="634"/>
      <c r="C696" s="634"/>
      <c r="D696" s="634"/>
      <c r="E696" s="634"/>
      <c r="F696" s="634"/>
      <c r="G696" s="634"/>
      <c r="H696" s="634"/>
      <c r="I696" s="634"/>
      <c r="J696" s="1"/>
      <c r="K696" s="1"/>
      <c r="L696" s="1"/>
      <c r="M696" s="1"/>
      <c r="N696" s="1"/>
      <c r="O696" s="1"/>
      <c r="P696" s="1"/>
      <c r="Q696" s="1"/>
      <c r="U696" s="1"/>
      <c r="V696" s="1"/>
      <c r="W696" s="1"/>
      <c r="X696" s="1"/>
    </row>
    <row r="697" spans="1:24" x14ac:dyDescent="0.2">
      <c r="A697" s="633"/>
      <c r="B697" s="634"/>
      <c r="C697" s="634"/>
      <c r="D697" s="634"/>
      <c r="E697" s="634"/>
      <c r="F697" s="634"/>
      <c r="G697" s="634"/>
      <c r="H697" s="634"/>
      <c r="I697" s="634"/>
      <c r="J697" s="1"/>
      <c r="K697" s="1"/>
      <c r="L697" s="1"/>
      <c r="M697" s="1"/>
      <c r="N697" s="1"/>
      <c r="O697" s="1"/>
      <c r="P697" s="1"/>
      <c r="Q697" s="1"/>
      <c r="U697" s="1"/>
      <c r="V697" s="1"/>
      <c r="W697" s="1"/>
      <c r="X697" s="1"/>
    </row>
    <row r="698" spans="1:24" x14ac:dyDescent="0.2">
      <c r="A698" s="633"/>
      <c r="B698" s="634"/>
      <c r="C698" s="634"/>
      <c r="D698" s="634"/>
      <c r="E698" s="634"/>
      <c r="F698" s="634"/>
      <c r="G698" s="634"/>
      <c r="H698" s="634"/>
      <c r="I698" s="634"/>
      <c r="J698" s="1"/>
      <c r="K698" s="1"/>
      <c r="L698" s="1"/>
      <c r="M698" s="1"/>
      <c r="N698" s="1"/>
      <c r="O698" s="1"/>
      <c r="P698" s="1"/>
      <c r="Q698" s="1"/>
      <c r="U698" s="1"/>
      <c r="V698" s="1"/>
      <c r="W698" s="1"/>
      <c r="X698" s="1"/>
    </row>
    <row r="699" spans="1:24" x14ac:dyDescent="0.2">
      <c r="A699" s="633"/>
      <c r="B699" s="634"/>
      <c r="C699" s="634"/>
      <c r="D699" s="634"/>
      <c r="E699" s="634"/>
      <c r="F699" s="634"/>
      <c r="G699" s="634"/>
      <c r="H699" s="634"/>
      <c r="I699" s="634"/>
      <c r="J699" s="1"/>
      <c r="K699" s="1"/>
      <c r="L699" s="1"/>
      <c r="M699" s="1"/>
      <c r="N699" s="1"/>
      <c r="O699" s="1"/>
      <c r="P699" s="1"/>
      <c r="Q699" s="1"/>
      <c r="U699" s="1"/>
      <c r="V699" s="1"/>
      <c r="W699" s="1"/>
      <c r="X699" s="1"/>
    </row>
    <row r="700" spans="1:24" x14ac:dyDescent="0.2">
      <c r="A700" s="633"/>
      <c r="B700" s="634"/>
      <c r="C700" s="634"/>
      <c r="D700" s="634"/>
      <c r="E700" s="634"/>
      <c r="F700" s="634"/>
      <c r="G700" s="634"/>
      <c r="H700" s="634"/>
      <c r="I700" s="634"/>
      <c r="J700" s="1"/>
      <c r="K700" s="1"/>
      <c r="L700" s="1"/>
      <c r="M700" s="1"/>
      <c r="N700" s="1"/>
      <c r="O700" s="1"/>
      <c r="P700" s="1"/>
      <c r="Q700" s="1"/>
      <c r="U700" s="1"/>
      <c r="V700" s="1"/>
      <c r="W700" s="1"/>
      <c r="X700" s="1"/>
    </row>
    <row r="701" spans="1:24" x14ac:dyDescent="0.2">
      <c r="A701" s="633"/>
      <c r="B701" s="634"/>
      <c r="C701" s="634"/>
      <c r="D701" s="634"/>
      <c r="E701" s="634"/>
      <c r="F701" s="634"/>
      <c r="G701" s="634"/>
      <c r="H701" s="634"/>
      <c r="I701" s="634"/>
      <c r="J701" s="1"/>
      <c r="K701" s="1"/>
      <c r="L701" s="1"/>
      <c r="M701" s="1"/>
      <c r="N701" s="1"/>
      <c r="O701" s="1"/>
      <c r="P701" s="1"/>
      <c r="Q701" s="1"/>
      <c r="U701" s="1"/>
      <c r="V701" s="1"/>
      <c r="W701" s="1"/>
      <c r="X701" s="1"/>
    </row>
    <row r="702" spans="1:24" x14ac:dyDescent="0.2">
      <c r="A702" s="633"/>
      <c r="B702" s="634"/>
      <c r="C702" s="634"/>
      <c r="D702" s="634"/>
      <c r="E702" s="634"/>
      <c r="F702" s="634"/>
      <c r="G702" s="634"/>
      <c r="H702" s="634"/>
      <c r="I702" s="634"/>
      <c r="J702" s="1"/>
      <c r="K702" s="1"/>
      <c r="L702" s="1"/>
      <c r="M702" s="1"/>
      <c r="N702" s="1"/>
      <c r="O702" s="1"/>
      <c r="P702" s="1"/>
      <c r="Q702" s="1"/>
      <c r="U702" s="1"/>
      <c r="V702" s="1"/>
      <c r="W702" s="1"/>
      <c r="X702" s="1"/>
    </row>
    <row r="703" spans="1:24" x14ac:dyDescent="0.2">
      <c r="A703" s="633"/>
      <c r="B703" s="634"/>
      <c r="C703" s="634"/>
      <c r="D703" s="634"/>
      <c r="E703" s="634"/>
      <c r="F703" s="634"/>
      <c r="G703" s="634"/>
      <c r="H703" s="634"/>
      <c r="I703" s="634"/>
      <c r="J703" s="1"/>
      <c r="K703" s="1"/>
      <c r="L703" s="1"/>
      <c r="M703" s="1"/>
      <c r="N703" s="1"/>
      <c r="O703" s="1"/>
      <c r="P703" s="1"/>
      <c r="Q703" s="1"/>
      <c r="U703" s="1"/>
      <c r="V703" s="1"/>
      <c r="W703" s="1"/>
      <c r="X703" s="1"/>
    </row>
    <row r="704" spans="1:24" x14ac:dyDescent="0.2">
      <c r="A704" s="633"/>
      <c r="B704" s="634"/>
      <c r="C704" s="634"/>
      <c r="D704" s="634"/>
      <c r="E704" s="634"/>
      <c r="F704" s="634"/>
      <c r="G704" s="634"/>
      <c r="H704" s="634"/>
      <c r="I704" s="634"/>
      <c r="J704" s="1"/>
      <c r="K704" s="1"/>
      <c r="L704" s="1"/>
      <c r="M704" s="1"/>
      <c r="N704" s="1"/>
      <c r="O704" s="1"/>
      <c r="P704" s="1"/>
      <c r="Q704" s="1"/>
      <c r="U704" s="1"/>
      <c r="V704" s="1"/>
      <c r="W704" s="1"/>
      <c r="X704" s="1"/>
    </row>
    <row r="705" spans="1:24" x14ac:dyDescent="0.2">
      <c r="A705" s="633"/>
      <c r="B705" s="634"/>
      <c r="C705" s="634"/>
      <c r="D705" s="634"/>
      <c r="E705" s="634"/>
      <c r="F705" s="634"/>
      <c r="G705" s="634"/>
      <c r="H705" s="634"/>
      <c r="I705" s="634"/>
      <c r="J705" s="1"/>
      <c r="K705" s="1"/>
      <c r="L705" s="1"/>
      <c r="M705" s="1"/>
      <c r="N705" s="1"/>
      <c r="O705" s="1"/>
      <c r="P705" s="1"/>
      <c r="Q705" s="1"/>
      <c r="U705" s="1"/>
      <c r="V705" s="1"/>
      <c r="W705" s="1"/>
      <c r="X705" s="1"/>
    </row>
    <row r="706" spans="1:24" x14ac:dyDescent="0.2">
      <c r="A706" s="633"/>
      <c r="B706" s="634"/>
      <c r="C706" s="634"/>
      <c r="D706" s="634"/>
      <c r="E706" s="634"/>
      <c r="F706" s="634"/>
      <c r="G706" s="634"/>
      <c r="H706" s="634"/>
      <c r="I706" s="634"/>
      <c r="J706" s="1"/>
      <c r="K706" s="1"/>
      <c r="L706" s="1"/>
      <c r="M706" s="1"/>
      <c r="N706" s="1"/>
      <c r="O706" s="1"/>
      <c r="P706" s="1"/>
      <c r="Q706" s="1"/>
      <c r="U706" s="1"/>
      <c r="V706" s="1"/>
      <c r="W706" s="1"/>
      <c r="X706" s="1"/>
    </row>
    <row r="707" spans="1:24" x14ac:dyDescent="0.2">
      <c r="A707" s="633"/>
      <c r="B707" s="634"/>
      <c r="C707" s="634"/>
      <c r="D707" s="634"/>
      <c r="E707" s="634"/>
      <c r="F707" s="634"/>
      <c r="G707" s="634"/>
      <c r="H707" s="634"/>
      <c r="I707" s="634"/>
      <c r="J707" s="1"/>
      <c r="K707" s="1"/>
      <c r="L707" s="1"/>
      <c r="M707" s="1"/>
      <c r="N707" s="1"/>
      <c r="O707" s="1"/>
      <c r="P707" s="1"/>
      <c r="Q707" s="1"/>
      <c r="U707" s="1"/>
      <c r="V707" s="1"/>
      <c r="W707" s="1"/>
      <c r="X707" s="1"/>
    </row>
    <row r="708" spans="1:24" x14ac:dyDescent="0.2">
      <c r="A708" s="633"/>
      <c r="B708" s="634"/>
      <c r="C708" s="634"/>
      <c r="D708" s="634"/>
      <c r="E708" s="634"/>
      <c r="F708" s="634"/>
      <c r="G708" s="634"/>
      <c r="H708" s="634"/>
      <c r="I708" s="634"/>
      <c r="J708" s="1"/>
      <c r="K708" s="1"/>
      <c r="L708" s="1"/>
      <c r="M708" s="1"/>
      <c r="N708" s="1"/>
      <c r="O708" s="1"/>
      <c r="P708" s="1"/>
      <c r="Q708" s="1"/>
      <c r="U708" s="1"/>
      <c r="V708" s="1"/>
      <c r="W708" s="1"/>
      <c r="X708" s="1"/>
    </row>
    <row r="709" spans="1:24" x14ac:dyDescent="0.2">
      <c r="A709" s="633"/>
      <c r="B709" s="634"/>
      <c r="C709" s="634"/>
      <c r="D709" s="634"/>
      <c r="E709" s="634"/>
      <c r="F709" s="634"/>
      <c r="G709" s="634"/>
      <c r="H709" s="634"/>
      <c r="I709" s="634"/>
      <c r="J709" s="1"/>
      <c r="K709" s="1"/>
      <c r="L709" s="1"/>
      <c r="M709" s="1"/>
      <c r="N709" s="1"/>
      <c r="O709" s="1"/>
      <c r="P709" s="1"/>
      <c r="Q709" s="1"/>
      <c r="U709" s="1"/>
      <c r="V709" s="1"/>
      <c r="W709" s="1"/>
      <c r="X709" s="1"/>
    </row>
    <row r="710" spans="1:24" x14ac:dyDescent="0.2">
      <c r="A710" s="633"/>
      <c r="B710" s="634"/>
      <c r="C710" s="634"/>
      <c r="D710" s="634"/>
      <c r="E710" s="634"/>
      <c r="F710" s="634"/>
      <c r="G710" s="634"/>
      <c r="H710" s="634"/>
      <c r="I710" s="634"/>
      <c r="J710" s="1"/>
      <c r="K710" s="1"/>
      <c r="L710" s="1"/>
      <c r="M710" s="1"/>
      <c r="N710" s="1"/>
      <c r="O710" s="1"/>
      <c r="P710" s="1"/>
      <c r="Q710" s="1"/>
      <c r="U710" s="1"/>
      <c r="V710" s="1"/>
      <c r="W710" s="1"/>
      <c r="X710" s="1"/>
    </row>
    <row r="711" spans="1:24" x14ac:dyDescent="0.2">
      <c r="A711" s="633"/>
      <c r="B711" s="634"/>
      <c r="C711" s="634"/>
      <c r="D711" s="634"/>
      <c r="E711" s="634"/>
      <c r="F711" s="634"/>
      <c r="G711" s="634"/>
      <c r="H711" s="634"/>
      <c r="I711" s="634"/>
      <c r="J711" s="1"/>
      <c r="K711" s="1"/>
      <c r="L711" s="1"/>
      <c r="M711" s="1"/>
      <c r="N711" s="1"/>
      <c r="O711" s="1"/>
      <c r="P711" s="1"/>
      <c r="Q711" s="1"/>
      <c r="U711" s="1"/>
      <c r="V711" s="1"/>
      <c r="W711" s="1"/>
      <c r="X711" s="1"/>
    </row>
    <row r="712" spans="1:24" x14ac:dyDescent="0.2">
      <c r="A712" s="633"/>
      <c r="B712" s="634"/>
      <c r="C712" s="634"/>
      <c r="D712" s="634"/>
      <c r="E712" s="634"/>
      <c r="F712" s="634"/>
      <c r="G712" s="634"/>
      <c r="H712" s="634"/>
      <c r="I712" s="634"/>
      <c r="J712" s="1"/>
      <c r="K712" s="1"/>
      <c r="L712" s="1"/>
      <c r="M712" s="1"/>
      <c r="N712" s="1"/>
      <c r="O712" s="1"/>
      <c r="P712" s="1"/>
      <c r="Q712" s="1"/>
      <c r="U712" s="1"/>
      <c r="V712" s="1"/>
      <c r="W712" s="1"/>
      <c r="X712" s="1"/>
    </row>
    <row r="713" spans="1:24" x14ac:dyDescent="0.2">
      <c r="A713" s="633"/>
      <c r="B713" s="634"/>
      <c r="C713" s="634"/>
      <c r="D713" s="634"/>
      <c r="E713" s="634"/>
      <c r="F713" s="634"/>
      <c r="G713" s="634"/>
      <c r="H713" s="634"/>
      <c r="I713" s="634"/>
      <c r="J713" s="1"/>
      <c r="K713" s="1"/>
      <c r="L713" s="1"/>
      <c r="M713" s="1"/>
      <c r="N713" s="1"/>
      <c r="O713" s="1"/>
      <c r="P713" s="1"/>
      <c r="Q713" s="1"/>
      <c r="U713" s="1"/>
      <c r="V713" s="1"/>
      <c r="W713" s="1"/>
      <c r="X713" s="1"/>
    </row>
    <row r="714" spans="1:24" x14ac:dyDescent="0.2">
      <c r="A714" s="633"/>
      <c r="B714" s="634"/>
      <c r="C714" s="634"/>
      <c r="D714" s="634"/>
      <c r="E714" s="634"/>
      <c r="F714" s="634"/>
      <c r="G714" s="634"/>
      <c r="H714" s="634"/>
      <c r="I714" s="634"/>
      <c r="J714" s="1"/>
      <c r="K714" s="1"/>
      <c r="L714" s="1"/>
      <c r="M714" s="1"/>
      <c r="N714" s="1"/>
      <c r="O714" s="1"/>
      <c r="P714" s="1"/>
      <c r="Q714" s="1"/>
      <c r="U714" s="1"/>
      <c r="V714" s="1"/>
      <c r="W714" s="1"/>
      <c r="X714" s="1"/>
    </row>
    <row r="715" spans="1:24" x14ac:dyDescent="0.2">
      <c r="A715" s="633"/>
      <c r="B715" s="634"/>
      <c r="C715" s="634"/>
      <c r="D715" s="634"/>
      <c r="E715" s="634"/>
      <c r="F715" s="634"/>
      <c r="G715" s="634"/>
      <c r="H715" s="634"/>
      <c r="I715" s="634"/>
      <c r="J715" s="1"/>
      <c r="K715" s="1"/>
      <c r="L715" s="1"/>
      <c r="M715" s="1"/>
      <c r="N715" s="1"/>
      <c r="O715" s="1"/>
      <c r="P715" s="1"/>
      <c r="Q715" s="1"/>
      <c r="U715" s="1"/>
      <c r="V715" s="1"/>
      <c r="W715" s="1"/>
      <c r="X715" s="1"/>
    </row>
    <row r="716" spans="1:24" x14ac:dyDescent="0.2">
      <c r="A716" s="633"/>
      <c r="B716" s="634"/>
      <c r="C716" s="634"/>
      <c r="D716" s="634"/>
      <c r="E716" s="634"/>
      <c r="F716" s="634"/>
      <c r="G716" s="634"/>
      <c r="H716" s="634"/>
      <c r="I716" s="634"/>
      <c r="J716" s="1"/>
      <c r="K716" s="1"/>
      <c r="L716" s="1"/>
      <c r="M716" s="1"/>
      <c r="N716" s="1"/>
      <c r="O716" s="1"/>
      <c r="P716" s="1"/>
      <c r="Q716" s="1"/>
      <c r="U716" s="1"/>
      <c r="V716" s="1"/>
      <c r="W716" s="1"/>
      <c r="X716" s="1"/>
    </row>
    <row r="717" spans="1:24" x14ac:dyDescent="0.2">
      <c r="A717" s="633"/>
      <c r="B717" s="634"/>
      <c r="C717" s="634"/>
      <c r="D717" s="634"/>
      <c r="E717" s="634"/>
      <c r="F717" s="634"/>
      <c r="G717" s="634"/>
      <c r="H717" s="634"/>
      <c r="I717" s="634"/>
      <c r="J717" s="1"/>
      <c r="K717" s="1"/>
      <c r="L717" s="1"/>
      <c r="M717" s="1"/>
      <c r="N717" s="1"/>
      <c r="O717" s="1"/>
      <c r="P717" s="1"/>
      <c r="Q717" s="1"/>
      <c r="U717" s="1"/>
      <c r="V717" s="1"/>
      <c r="W717" s="1"/>
      <c r="X717" s="1"/>
    </row>
    <row r="718" spans="1:24" x14ac:dyDescent="0.2">
      <c r="A718" s="633"/>
      <c r="B718" s="634"/>
      <c r="C718" s="634"/>
      <c r="D718" s="634"/>
      <c r="E718" s="634"/>
      <c r="F718" s="634"/>
      <c r="G718" s="634"/>
      <c r="H718" s="634"/>
      <c r="I718" s="634"/>
      <c r="J718" s="1"/>
      <c r="K718" s="1"/>
      <c r="L718" s="1"/>
      <c r="M718" s="1"/>
      <c r="N718" s="1"/>
      <c r="O718" s="1"/>
      <c r="P718" s="1"/>
      <c r="Q718" s="1"/>
      <c r="U718" s="1"/>
      <c r="V718" s="1"/>
      <c r="W718" s="1"/>
      <c r="X718" s="1"/>
    </row>
    <row r="719" spans="1:24" x14ac:dyDescent="0.2">
      <c r="A719" s="633"/>
      <c r="B719" s="634"/>
      <c r="C719" s="634"/>
      <c r="D719" s="634"/>
      <c r="E719" s="634"/>
      <c r="F719" s="634"/>
      <c r="G719" s="634"/>
      <c r="H719" s="634"/>
      <c r="I719" s="634"/>
      <c r="J719" s="1"/>
      <c r="K719" s="1"/>
      <c r="L719" s="1"/>
      <c r="M719" s="1"/>
      <c r="N719" s="1"/>
      <c r="O719" s="1"/>
      <c r="P719" s="1"/>
      <c r="Q719" s="1"/>
      <c r="U719" s="1"/>
      <c r="V719" s="1"/>
      <c r="W719" s="1"/>
      <c r="X719" s="1"/>
    </row>
    <row r="720" spans="1:24" x14ac:dyDescent="0.2">
      <c r="A720" s="633"/>
      <c r="B720" s="634"/>
      <c r="C720" s="634"/>
      <c r="D720" s="634"/>
      <c r="E720" s="634"/>
      <c r="F720" s="634"/>
      <c r="G720" s="634"/>
      <c r="H720" s="634"/>
      <c r="I720" s="634"/>
      <c r="J720" s="1"/>
      <c r="K720" s="1"/>
      <c r="L720" s="1"/>
      <c r="M720" s="1"/>
      <c r="N720" s="1"/>
      <c r="O720" s="1"/>
      <c r="P720" s="1"/>
      <c r="Q720" s="1"/>
      <c r="U720" s="1"/>
      <c r="V720" s="1"/>
      <c r="W720" s="1"/>
      <c r="X720" s="1"/>
    </row>
    <row r="721" spans="1:24" x14ac:dyDescent="0.2">
      <c r="A721" s="633"/>
      <c r="B721" s="634"/>
      <c r="C721" s="634"/>
      <c r="D721" s="634"/>
      <c r="E721" s="634"/>
      <c r="F721" s="634"/>
      <c r="G721" s="634"/>
      <c r="H721" s="634"/>
      <c r="I721" s="634"/>
      <c r="J721" s="1"/>
      <c r="K721" s="1"/>
      <c r="L721" s="1"/>
      <c r="M721" s="1"/>
      <c r="N721" s="1"/>
      <c r="O721" s="1"/>
      <c r="P721" s="1"/>
      <c r="Q721" s="1"/>
      <c r="U721" s="1"/>
      <c r="V721" s="1"/>
      <c r="W721" s="1"/>
      <c r="X721" s="1"/>
    </row>
    <row r="722" spans="1:24" x14ac:dyDescent="0.2">
      <c r="A722" s="633"/>
      <c r="B722" s="634"/>
      <c r="C722" s="634"/>
      <c r="D722" s="634"/>
      <c r="E722" s="634"/>
      <c r="F722" s="634"/>
      <c r="G722" s="634"/>
      <c r="H722" s="634"/>
      <c r="I722" s="634"/>
      <c r="J722" s="1"/>
      <c r="K722" s="1"/>
      <c r="L722" s="1"/>
      <c r="M722" s="1"/>
      <c r="N722" s="1"/>
      <c r="O722" s="1"/>
      <c r="P722" s="1"/>
      <c r="Q722" s="1"/>
      <c r="U722" s="1"/>
      <c r="V722" s="1"/>
      <c r="W722" s="1"/>
      <c r="X722" s="1"/>
    </row>
    <row r="723" spans="1:24" x14ac:dyDescent="0.2">
      <c r="A723" s="633"/>
      <c r="B723" s="634"/>
      <c r="C723" s="634"/>
      <c r="D723" s="634"/>
      <c r="E723" s="634"/>
      <c r="F723" s="634"/>
      <c r="G723" s="634"/>
      <c r="H723" s="634"/>
      <c r="I723" s="634"/>
      <c r="J723" s="1"/>
      <c r="K723" s="1"/>
      <c r="L723" s="1"/>
      <c r="M723" s="1"/>
      <c r="N723" s="1"/>
      <c r="O723" s="1"/>
      <c r="P723" s="1"/>
      <c r="Q723" s="1"/>
      <c r="U723" s="1"/>
      <c r="V723" s="1"/>
      <c r="W723" s="1"/>
      <c r="X723" s="1"/>
    </row>
    <row r="724" spans="1:24" x14ac:dyDescent="0.2">
      <c r="A724" s="633"/>
      <c r="B724" s="634"/>
      <c r="C724" s="634"/>
      <c r="D724" s="634"/>
      <c r="E724" s="634"/>
      <c r="F724" s="634"/>
      <c r="G724" s="634"/>
      <c r="H724" s="634"/>
      <c r="I724" s="634"/>
      <c r="J724" s="1"/>
      <c r="K724" s="1"/>
      <c r="L724" s="1"/>
      <c r="M724" s="1"/>
      <c r="N724" s="1"/>
      <c r="O724" s="1"/>
      <c r="P724" s="1"/>
      <c r="Q724" s="1"/>
      <c r="U724" s="1"/>
      <c r="V724" s="1"/>
      <c r="W724" s="1"/>
      <c r="X724" s="1"/>
    </row>
    <row r="725" spans="1:24" x14ac:dyDescent="0.2">
      <c r="A725" s="633"/>
      <c r="B725" s="634"/>
      <c r="C725" s="634"/>
      <c r="D725" s="634"/>
      <c r="E725" s="634"/>
      <c r="F725" s="634"/>
      <c r="G725" s="634"/>
      <c r="H725" s="634"/>
      <c r="I725" s="634"/>
      <c r="J725" s="1"/>
      <c r="K725" s="1"/>
      <c r="L725" s="1"/>
      <c r="M725" s="1"/>
      <c r="N725" s="1"/>
      <c r="O725" s="1"/>
      <c r="P725" s="1"/>
      <c r="Q725" s="1"/>
      <c r="U725" s="1"/>
      <c r="V725" s="1"/>
      <c r="W725" s="1"/>
      <c r="X725" s="1"/>
    </row>
    <row r="726" spans="1:24" x14ac:dyDescent="0.2">
      <c r="A726" s="633"/>
      <c r="B726" s="634"/>
      <c r="C726" s="634"/>
      <c r="D726" s="634"/>
      <c r="E726" s="634"/>
      <c r="F726" s="634"/>
      <c r="G726" s="634"/>
      <c r="H726" s="634"/>
      <c r="I726" s="634"/>
      <c r="J726" s="1"/>
      <c r="K726" s="1"/>
      <c r="L726" s="1"/>
      <c r="M726" s="1"/>
      <c r="N726" s="1"/>
      <c r="O726" s="1"/>
      <c r="P726" s="1"/>
      <c r="Q726" s="1"/>
      <c r="U726" s="1"/>
      <c r="V726" s="1"/>
      <c r="W726" s="1"/>
      <c r="X726" s="1"/>
    </row>
    <row r="727" spans="1:24" x14ac:dyDescent="0.2">
      <c r="A727" s="633"/>
      <c r="B727" s="634"/>
      <c r="C727" s="634"/>
      <c r="D727" s="634"/>
      <c r="E727" s="634"/>
      <c r="F727" s="634"/>
      <c r="G727" s="634"/>
      <c r="H727" s="634"/>
      <c r="I727" s="634"/>
      <c r="J727" s="1"/>
      <c r="K727" s="1"/>
      <c r="L727" s="1"/>
      <c r="M727" s="1"/>
      <c r="N727" s="1"/>
      <c r="O727" s="1"/>
      <c r="P727" s="1"/>
      <c r="Q727" s="1"/>
      <c r="U727" s="1"/>
      <c r="V727" s="1"/>
      <c r="W727" s="1"/>
      <c r="X727" s="1"/>
    </row>
    <row r="728" spans="1:24" x14ac:dyDescent="0.2">
      <c r="A728" s="633"/>
      <c r="B728" s="634"/>
      <c r="C728" s="634"/>
      <c r="D728" s="634"/>
      <c r="E728" s="634"/>
      <c r="F728" s="634"/>
      <c r="G728" s="634"/>
      <c r="H728" s="634"/>
      <c r="I728" s="634"/>
      <c r="J728" s="1"/>
      <c r="K728" s="1"/>
      <c r="L728" s="1"/>
      <c r="M728" s="1"/>
      <c r="N728" s="1"/>
      <c r="O728" s="1"/>
      <c r="P728" s="1"/>
      <c r="Q728" s="1"/>
      <c r="U728" s="1"/>
      <c r="V728" s="1"/>
      <c r="W728" s="1"/>
      <c r="X728" s="1"/>
    </row>
    <row r="729" spans="1:24" x14ac:dyDescent="0.2">
      <c r="A729" s="633"/>
      <c r="B729" s="634"/>
      <c r="C729" s="634"/>
      <c r="D729" s="634"/>
      <c r="E729" s="634"/>
      <c r="F729" s="634"/>
      <c r="G729" s="634"/>
      <c r="H729" s="634"/>
      <c r="I729" s="634"/>
      <c r="J729" s="1"/>
      <c r="K729" s="1"/>
      <c r="L729" s="1"/>
      <c r="M729" s="1"/>
      <c r="N729" s="1"/>
      <c r="O729" s="1"/>
      <c r="P729" s="1"/>
      <c r="Q729" s="1"/>
      <c r="U729" s="1"/>
      <c r="V729" s="1"/>
      <c r="W729" s="1"/>
      <c r="X729" s="1"/>
    </row>
    <row r="730" spans="1:24" x14ac:dyDescent="0.2">
      <c r="A730" s="633"/>
      <c r="B730" s="634"/>
      <c r="C730" s="634"/>
      <c r="D730" s="634"/>
      <c r="E730" s="634"/>
      <c r="F730" s="634"/>
      <c r="G730" s="634"/>
      <c r="H730" s="634"/>
      <c r="I730" s="634"/>
      <c r="J730" s="1"/>
      <c r="K730" s="1"/>
      <c r="L730" s="1"/>
      <c r="M730" s="1"/>
      <c r="N730" s="1"/>
      <c r="O730" s="1"/>
      <c r="P730" s="1"/>
      <c r="Q730" s="1"/>
      <c r="U730" s="1"/>
      <c r="V730" s="1"/>
      <c r="W730" s="1"/>
      <c r="X730" s="1"/>
    </row>
    <row r="731" spans="1:24" x14ac:dyDescent="0.2">
      <c r="A731" s="633"/>
      <c r="B731" s="634"/>
      <c r="C731" s="634"/>
      <c r="D731" s="634"/>
      <c r="E731" s="634"/>
      <c r="F731" s="634"/>
      <c r="G731" s="634"/>
      <c r="H731" s="634"/>
      <c r="I731" s="634"/>
      <c r="J731" s="1"/>
      <c r="K731" s="1"/>
      <c r="L731" s="1"/>
      <c r="M731" s="1"/>
      <c r="N731" s="1"/>
      <c r="O731" s="1"/>
      <c r="P731" s="1"/>
      <c r="Q731" s="1"/>
      <c r="U731" s="1"/>
      <c r="V731" s="1"/>
      <c r="W731" s="1"/>
      <c r="X731" s="1"/>
    </row>
    <row r="732" spans="1:24" x14ac:dyDescent="0.2">
      <c r="A732" s="633"/>
      <c r="B732" s="634"/>
      <c r="C732" s="634"/>
      <c r="D732" s="634"/>
      <c r="E732" s="634"/>
      <c r="F732" s="634"/>
      <c r="G732" s="634"/>
      <c r="H732" s="634"/>
      <c r="I732" s="634"/>
      <c r="J732" s="1"/>
      <c r="K732" s="1"/>
      <c r="L732" s="1"/>
      <c r="M732" s="1"/>
      <c r="N732" s="1"/>
      <c r="O732" s="1"/>
      <c r="P732" s="1"/>
      <c r="Q732" s="1"/>
      <c r="U732" s="1"/>
      <c r="V732" s="1"/>
      <c r="W732" s="1"/>
      <c r="X732" s="1"/>
    </row>
    <row r="733" spans="1:24" x14ac:dyDescent="0.2">
      <c r="A733" s="633"/>
      <c r="B733" s="634"/>
      <c r="C733" s="634"/>
      <c r="D733" s="634"/>
      <c r="E733" s="634"/>
      <c r="F733" s="634"/>
      <c r="G733" s="634"/>
      <c r="H733" s="634"/>
      <c r="I733" s="634"/>
      <c r="J733" s="1"/>
      <c r="K733" s="1"/>
      <c r="L733" s="1"/>
      <c r="M733" s="1"/>
      <c r="N733" s="1"/>
      <c r="O733" s="1"/>
      <c r="P733" s="1"/>
      <c r="Q733" s="1"/>
      <c r="U733" s="1"/>
      <c r="V733" s="1"/>
      <c r="W733" s="1"/>
      <c r="X733" s="1"/>
    </row>
    <row r="734" spans="1:24" x14ac:dyDescent="0.2">
      <c r="A734" s="633"/>
      <c r="B734" s="634"/>
      <c r="C734" s="634"/>
      <c r="D734" s="634"/>
      <c r="E734" s="634"/>
      <c r="F734" s="634"/>
      <c r="G734" s="634"/>
      <c r="H734" s="634"/>
      <c r="I734" s="634"/>
      <c r="J734" s="1"/>
      <c r="K734" s="1"/>
      <c r="L734" s="1"/>
      <c r="M734" s="1"/>
      <c r="N734" s="1"/>
      <c r="O734" s="1"/>
      <c r="P734" s="1"/>
      <c r="Q734" s="1"/>
      <c r="U734" s="1"/>
      <c r="V734" s="1"/>
      <c r="W734" s="1"/>
      <c r="X734" s="1"/>
    </row>
    <row r="735" spans="1:24" x14ac:dyDescent="0.2">
      <c r="A735" s="633"/>
      <c r="B735" s="634"/>
      <c r="C735" s="634"/>
      <c r="D735" s="634"/>
      <c r="E735" s="634"/>
      <c r="F735" s="634"/>
      <c r="G735" s="634"/>
      <c r="H735" s="634"/>
      <c r="I735" s="634"/>
      <c r="J735" s="1"/>
      <c r="K735" s="1"/>
      <c r="L735" s="1"/>
      <c r="M735" s="1"/>
      <c r="N735" s="1"/>
      <c r="O735" s="1"/>
      <c r="P735" s="1"/>
      <c r="Q735" s="1"/>
      <c r="U735" s="1"/>
      <c r="V735" s="1"/>
      <c r="W735" s="1"/>
      <c r="X735" s="1"/>
    </row>
    <row r="736" spans="1:24" x14ac:dyDescent="0.2">
      <c r="A736" s="633"/>
      <c r="B736" s="634"/>
      <c r="C736" s="634"/>
      <c r="D736" s="634"/>
      <c r="E736" s="634"/>
      <c r="F736" s="634"/>
      <c r="G736" s="634"/>
      <c r="H736" s="634"/>
      <c r="I736" s="634"/>
      <c r="J736" s="1"/>
      <c r="K736" s="1"/>
      <c r="L736" s="1"/>
      <c r="M736" s="1"/>
      <c r="N736" s="1"/>
      <c r="O736" s="1"/>
      <c r="P736" s="1"/>
      <c r="Q736" s="1"/>
      <c r="U736" s="1"/>
      <c r="V736" s="1"/>
      <c r="W736" s="1"/>
      <c r="X736" s="1"/>
    </row>
    <row r="737" spans="1:24" x14ac:dyDescent="0.2">
      <c r="A737" s="633"/>
      <c r="B737" s="634"/>
      <c r="C737" s="634"/>
      <c r="D737" s="634"/>
      <c r="E737" s="634"/>
      <c r="F737" s="634"/>
      <c r="G737" s="634"/>
      <c r="H737" s="634"/>
      <c r="I737" s="634"/>
      <c r="J737" s="1"/>
      <c r="K737" s="1"/>
      <c r="L737" s="1"/>
      <c r="M737" s="1"/>
      <c r="N737" s="1"/>
      <c r="O737" s="1"/>
      <c r="P737" s="1"/>
      <c r="Q737" s="1"/>
      <c r="U737" s="1"/>
      <c r="V737" s="1"/>
      <c r="W737" s="1"/>
      <c r="X737" s="1"/>
    </row>
    <row r="738" spans="1:24" x14ac:dyDescent="0.2">
      <c r="A738" s="633"/>
      <c r="B738" s="634"/>
      <c r="C738" s="634"/>
      <c r="D738" s="634"/>
      <c r="E738" s="634"/>
      <c r="F738" s="634"/>
      <c r="G738" s="634"/>
      <c r="H738" s="634"/>
      <c r="I738" s="634"/>
      <c r="J738" s="1"/>
      <c r="K738" s="1"/>
      <c r="L738" s="1"/>
      <c r="M738" s="1"/>
      <c r="N738" s="1"/>
      <c r="O738" s="1"/>
      <c r="P738" s="1"/>
      <c r="Q738" s="1"/>
      <c r="U738" s="1"/>
      <c r="V738" s="1"/>
      <c r="W738" s="1"/>
      <c r="X738" s="1"/>
    </row>
    <row r="739" spans="1:24" x14ac:dyDescent="0.2">
      <c r="A739" s="633"/>
      <c r="B739" s="634"/>
      <c r="C739" s="634"/>
      <c r="D739" s="634"/>
      <c r="E739" s="634"/>
      <c r="F739" s="634"/>
      <c r="G739" s="634"/>
      <c r="H739" s="634"/>
      <c r="I739" s="634"/>
      <c r="J739" s="1"/>
      <c r="K739" s="1"/>
      <c r="L739" s="1"/>
      <c r="M739" s="1"/>
      <c r="N739" s="1"/>
      <c r="O739" s="1"/>
      <c r="P739" s="1"/>
      <c r="Q739" s="1"/>
      <c r="U739" s="1"/>
      <c r="V739" s="1"/>
      <c r="W739" s="1"/>
      <c r="X739" s="1"/>
    </row>
    <row r="740" spans="1:24" x14ac:dyDescent="0.2">
      <c r="A740" s="633"/>
      <c r="B740" s="634"/>
      <c r="C740" s="634"/>
      <c r="D740" s="634"/>
      <c r="E740" s="634"/>
      <c r="F740" s="634"/>
      <c r="G740" s="634"/>
      <c r="H740" s="634"/>
      <c r="I740" s="634"/>
      <c r="J740" s="1"/>
      <c r="K740" s="1"/>
      <c r="L740" s="1"/>
      <c r="M740" s="1"/>
      <c r="N740" s="1"/>
      <c r="O740" s="1"/>
      <c r="P740" s="1"/>
      <c r="Q740" s="1"/>
      <c r="U740" s="1"/>
      <c r="V740" s="1"/>
      <c r="W740" s="1"/>
      <c r="X740" s="1"/>
    </row>
    <row r="741" spans="1:24" x14ac:dyDescent="0.2">
      <c r="A741" s="633"/>
      <c r="B741" s="634"/>
      <c r="C741" s="634"/>
      <c r="D741" s="634"/>
      <c r="E741" s="634"/>
      <c r="F741" s="634"/>
      <c r="G741" s="634"/>
      <c r="H741" s="634"/>
      <c r="I741" s="634"/>
      <c r="J741" s="1"/>
      <c r="K741" s="1"/>
      <c r="L741" s="1"/>
      <c r="M741" s="1"/>
      <c r="N741" s="1"/>
      <c r="O741" s="1"/>
      <c r="P741" s="1"/>
      <c r="Q741" s="1"/>
      <c r="U741" s="1"/>
      <c r="V741" s="1"/>
      <c r="W741" s="1"/>
      <c r="X741" s="1"/>
    </row>
    <row r="742" spans="1:24" x14ac:dyDescent="0.2">
      <c r="A742" s="633"/>
      <c r="B742" s="634"/>
      <c r="C742" s="634"/>
      <c r="D742" s="634"/>
      <c r="E742" s="634"/>
      <c r="F742" s="634"/>
      <c r="G742" s="634"/>
      <c r="H742" s="634"/>
      <c r="I742" s="634"/>
      <c r="J742" s="1"/>
      <c r="K742" s="1"/>
      <c r="L742" s="1"/>
      <c r="M742" s="1"/>
      <c r="N742" s="1"/>
      <c r="O742" s="1"/>
      <c r="P742" s="1"/>
      <c r="Q742" s="1"/>
      <c r="U742" s="1"/>
      <c r="V742" s="1"/>
      <c r="W742" s="1"/>
      <c r="X742" s="1"/>
    </row>
    <row r="743" spans="1:24" x14ac:dyDescent="0.2">
      <c r="A743" s="633"/>
      <c r="B743" s="634"/>
      <c r="C743" s="634"/>
      <c r="D743" s="634"/>
      <c r="E743" s="634"/>
      <c r="F743" s="634"/>
      <c r="G743" s="634"/>
      <c r="H743" s="634"/>
      <c r="I743" s="634"/>
      <c r="J743" s="1"/>
      <c r="K743" s="1"/>
      <c r="L743" s="1"/>
      <c r="M743" s="1"/>
      <c r="N743" s="1"/>
      <c r="O743" s="1"/>
      <c r="P743" s="1"/>
      <c r="Q743" s="1"/>
      <c r="U743" s="1"/>
      <c r="V743" s="1"/>
      <c r="W743" s="1"/>
      <c r="X743" s="1"/>
    </row>
    <row r="744" spans="1:24" x14ac:dyDescent="0.2">
      <c r="A744" s="633"/>
      <c r="B744" s="634"/>
      <c r="C744" s="634"/>
      <c r="D744" s="634"/>
      <c r="E744" s="634"/>
      <c r="F744" s="634"/>
      <c r="G744" s="634"/>
      <c r="H744" s="634"/>
      <c r="I744" s="634"/>
      <c r="J744" s="1"/>
      <c r="K744" s="1"/>
      <c r="L744" s="1"/>
      <c r="M744" s="1"/>
      <c r="N744" s="1"/>
      <c r="O744" s="1"/>
      <c r="P744" s="1"/>
      <c r="Q744" s="1"/>
      <c r="U744" s="1"/>
      <c r="V744" s="1"/>
      <c r="W744" s="1"/>
      <c r="X744" s="1"/>
    </row>
    <row r="745" spans="1:24" x14ac:dyDescent="0.2">
      <c r="A745" s="633"/>
      <c r="B745" s="634"/>
      <c r="C745" s="634"/>
      <c r="D745" s="634"/>
      <c r="E745" s="634"/>
      <c r="F745" s="634"/>
      <c r="G745" s="634"/>
      <c r="H745" s="634"/>
      <c r="I745" s="634"/>
      <c r="J745" s="1"/>
      <c r="K745" s="1"/>
      <c r="L745" s="1"/>
      <c r="M745" s="1"/>
      <c r="N745" s="1"/>
      <c r="O745" s="1"/>
      <c r="P745" s="1"/>
      <c r="Q745" s="1"/>
      <c r="U745" s="1"/>
      <c r="V745" s="1"/>
      <c r="W745" s="1"/>
      <c r="X745" s="1"/>
    </row>
    <row r="746" spans="1:24" x14ac:dyDescent="0.2">
      <c r="A746" s="633"/>
      <c r="B746" s="634"/>
      <c r="C746" s="634"/>
      <c r="D746" s="634"/>
      <c r="E746" s="634"/>
      <c r="F746" s="634"/>
      <c r="G746" s="634"/>
      <c r="H746" s="634"/>
      <c r="I746" s="634"/>
      <c r="J746" s="1"/>
      <c r="K746" s="1"/>
      <c r="L746" s="1"/>
      <c r="M746" s="1"/>
      <c r="N746" s="1"/>
      <c r="O746" s="1"/>
      <c r="P746" s="1"/>
      <c r="Q746" s="1"/>
      <c r="U746" s="1"/>
      <c r="V746" s="1"/>
      <c r="W746" s="1"/>
      <c r="X746" s="1"/>
    </row>
    <row r="747" spans="1:24" x14ac:dyDescent="0.2">
      <c r="A747" s="633"/>
      <c r="B747" s="634"/>
      <c r="C747" s="634"/>
      <c r="D747" s="634"/>
      <c r="E747" s="634"/>
      <c r="F747" s="634"/>
      <c r="G747" s="634"/>
      <c r="H747" s="634"/>
      <c r="I747" s="634"/>
      <c r="J747" s="1"/>
      <c r="K747" s="1"/>
      <c r="L747" s="1"/>
      <c r="M747" s="1"/>
      <c r="N747" s="1"/>
      <c r="O747" s="1"/>
      <c r="P747" s="1"/>
      <c r="Q747" s="1"/>
      <c r="U747" s="1"/>
      <c r="V747" s="1"/>
      <c r="W747" s="1"/>
      <c r="X747" s="1"/>
    </row>
    <row r="748" spans="1:24" x14ac:dyDescent="0.2">
      <c r="A748" s="633"/>
      <c r="B748" s="634"/>
      <c r="C748" s="634"/>
      <c r="D748" s="634"/>
      <c r="E748" s="634"/>
      <c r="F748" s="634"/>
      <c r="G748" s="634"/>
      <c r="H748" s="634"/>
      <c r="I748" s="634"/>
      <c r="J748" s="1"/>
      <c r="K748" s="1"/>
      <c r="L748" s="1"/>
      <c r="M748" s="1"/>
      <c r="N748" s="1"/>
      <c r="O748" s="1"/>
      <c r="P748" s="1"/>
      <c r="Q748" s="1"/>
      <c r="U748" s="1"/>
      <c r="V748" s="1"/>
      <c r="W748" s="1"/>
      <c r="X748" s="1"/>
    </row>
    <row r="749" spans="1:24" x14ac:dyDescent="0.2">
      <c r="A749" s="633"/>
      <c r="B749" s="634"/>
      <c r="C749" s="634"/>
      <c r="D749" s="634"/>
      <c r="E749" s="634"/>
      <c r="F749" s="634"/>
      <c r="G749" s="634"/>
      <c r="H749" s="634"/>
      <c r="I749" s="634"/>
      <c r="J749" s="1"/>
      <c r="K749" s="1"/>
      <c r="L749" s="1"/>
      <c r="M749" s="1"/>
      <c r="N749" s="1"/>
      <c r="O749" s="1"/>
      <c r="P749" s="1"/>
      <c r="Q749" s="1"/>
      <c r="U749" s="1"/>
      <c r="V749" s="1"/>
      <c r="W749" s="1"/>
      <c r="X749" s="1"/>
    </row>
    <row r="750" spans="1:24" x14ac:dyDescent="0.2">
      <c r="A750" s="633"/>
      <c r="B750" s="634"/>
      <c r="C750" s="634"/>
      <c r="D750" s="634"/>
      <c r="E750" s="634"/>
      <c r="F750" s="634"/>
      <c r="G750" s="634"/>
      <c r="H750" s="634"/>
      <c r="I750" s="634"/>
      <c r="J750" s="1"/>
      <c r="K750" s="1"/>
      <c r="L750" s="1"/>
      <c r="M750" s="1"/>
      <c r="N750" s="1"/>
      <c r="O750" s="1"/>
      <c r="P750" s="1"/>
      <c r="Q750" s="1"/>
      <c r="U750" s="1"/>
      <c r="V750" s="1"/>
      <c r="W750" s="1"/>
      <c r="X750" s="1"/>
    </row>
    <row r="751" spans="1:24" x14ac:dyDescent="0.2">
      <c r="A751" s="633"/>
      <c r="B751" s="634"/>
      <c r="C751" s="634"/>
      <c r="D751" s="634"/>
      <c r="E751" s="634"/>
      <c r="F751" s="634"/>
      <c r="G751" s="634"/>
      <c r="H751" s="634"/>
      <c r="I751" s="634"/>
      <c r="J751" s="1"/>
      <c r="K751" s="1"/>
      <c r="L751" s="1"/>
      <c r="M751" s="1"/>
      <c r="N751" s="1"/>
      <c r="O751" s="1"/>
      <c r="P751" s="1"/>
      <c r="Q751" s="1"/>
      <c r="U751" s="1"/>
      <c r="V751" s="1"/>
      <c r="W751" s="1"/>
      <c r="X751" s="1"/>
    </row>
    <row r="752" spans="1:24" x14ac:dyDescent="0.2">
      <c r="A752" s="633"/>
      <c r="B752" s="634"/>
      <c r="C752" s="634"/>
      <c r="D752" s="634"/>
      <c r="E752" s="634"/>
      <c r="F752" s="634"/>
      <c r="G752" s="634"/>
      <c r="H752" s="634"/>
      <c r="I752" s="634"/>
      <c r="J752" s="1"/>
      <c r="K752" s="1"/>
      <c r="L752" s="1"/>
      <c r="M752" s="1"/>
      <c r="N752" s="1"/>
      <c r="O752" s="1"/>
      <c r="P752" s="1"/>
      <c r="Q752" s="1"/>
      <c r="U752" s="1"/>
      <c r="V752" s="1"/>
      <c r="W752" s="1"/>
      <c r="X752" s="1"/>
    </row>
    <row r="753" spans="1:24" x14ac:dyDescent="0.2">
      <c r="A753" s="633"/>
      <c r="B753" s="634"/>
      <c r="C753" s="634"/>
      <c r="D753" s="634"/>
      <c r="E753" s="634"/>
      <c r="F753" s="634"/>
      <c r="G753" s="634"/>
      <c r="H753" s="634"/>
      <c r="I753" s="634"/>
      <c r="J753" s="1"/>
      <c r="K753" s="1"/>
      <c r="L753" s="1"/>
      <c r="M753" s="1"/>
      <c r="N753" s="1"/>
      <c r="O753" s="1"/>
      <c r="P753" s="1"/>
      <c r="Q753" s="1"/>
      <c r="U753" s="1"/>
      <c r="V753" s="1"/>
      <c r="W753" s="1"/>
      <c r="X753" s="1"/>
    </row>
    <row r="754" spans="1:24" x14ac:dyDescent="0.2">
      <c r="A754" s="633"/>
      <c r="B754" s="634"/>
      <c r="C754" s="634"/>
      <c r="D754" s="634"/>
      <c r="E754" s="634"/>
      <c r="F754" s="634"/>
      <c r="G754" s="634"/>
      <c r="H754" s="634"/>
      <c r="I754" s="634"/>
      <c r="J754" s="1"/>
      <c r="K754" s="1"/>
      <c r="L754" s="1"/>
      <c r="M754" s="1"/>
      <c r="N754" s="1"/>
      <c r="O754" s="1"/>
      <c r="P754" s="1"/>
      <c r="Q754" s="1"/>
      <c r="U754" s="1"/>
      <c r="V754" s="1"/>
      <c r="W754" s="1"/>
      <c r="X754" s="1"/>
    </row>
    <row r="755" spans="1:24" x14ac:dyDescent="0.2">
      <c r="A755" s="633"/>
      <c r="B755" s="634"/>
      <c r="C755" s="634"/>
      <c r="D755" s="634"/>
      <c r="E755" s="634"/>
      <c r="F755" s="634"/>
      <c r="G755" s="634"/>
      <c r="H755" s="634"/>
      <c r="I755" s="634"/>
      <c r="J755" s="1"/>
      <c r="K755" s="1"/>
      <c r="L755" s="1"/>
      <c r="M755" s="1"/>
      <c r="N755" s="1"/>
      <c r="O755" s="1"/>
      <c r="P755" s="1"/>
      <c r="Q755" s="1"/>
      <c r="U755" s="1"/>
      <c r="V755" s="1"/>
      <c r="W755" s="1"/>
      <c r="X755" s="1"/>
    </row>
    <row r="756" spans="1:24" x14ac:dyDescent="0.2">
      <c r="A756" s="633"/>
      <c r="B756" s="634"/>
      <c r="C756" s="634"/>
      <c r="D756" s="634"/>
      <c r="E756" s="634"/>
      <c r="F756" s="634"/>
      <c r="G756" s="634"/>
      <c r="H756" s="634"/>
      <c r="I756" s="634"/>
      <c r="J756" s="1"/>
      <c r="K756" s="1"/>
      <c r="L756" s="1"/>
      <c r="M756" s="1"/>
      <c r="N756" s="1"/>
      <c r="O756" s="1"/>
      <c r="P756" s="1"/>
      <c r="Q756" s="1"/>
      <c r="U756" s="1"/>
      <c r="V756" s="1"/>
      <c r="W756" s="1"/>
      <c r="X756" s="1"/>
    </row>
    <row r="757" spans="1:24" x14ac:dyDescent="0.2">
      <c r="A757" s="633"/>
      <c r="B757" s="634"/>
      <c r="C757" s="634"/>
      <c r="D757" s="634"/>
      <c r="E757" s="634"/>
      <c r="F757" s="634"/>
      <c r="G757" s="634"/>
      <c r="H757" s="634"/>
      <c r="I757" s="634"/>
      <c r="J757" s="1"/>
      <c r="K757" s="1"/>
      <c r="L757" s="1"/>
      <c r="M757" s="1"/>
      <c r="N757" s="1"/>
      <c r="O757" s="1"/>
      <c r="P757" s="1"/>
      <c r="Q757" s="1"/>
      <c r="U757" s="1"/>
      <c r="V757" s="1"/>
      <c r="W757" s="1"/>
      <c r="X757" s="1"/>
    </row>
    <row r="758" spans="1:24" x14ac:dyDescent="0.2">
      <c r="A758" s="633"/>
      <c r="B758" s="634"/>
      <c r="C758" s="634"/>
      <c r="D758" s="634"/>
      <c r="E758" s="634"/>
      <c r="F758" s="634"/>
      <c r="G758" s="634"/>
      <c r="H758" s="634"/>
      <c r="I758" s="634"/>
      <c r="J758" s="1"/>
      <c r="K758" s="1"/>
      <c r="L758" s="1"/>
      <c r="M758" s="1"/>
      <c r="N758" s="1"/>
      <c r="O758" s="1"/>
      <c r="P758" s="1"/>
      <c r="Q758" s="1"/>
      <c r="U758" s="1"/>
      <c r="V758" s="1"/>
      <c r="W758" s="1"/>
      <c r="X758" s="1"/>
    </row>
    <row r="759" spans="1:24" x14ac:dyDescent="0.2">
      <c r="A759" s="633"/>
      <c r="B759" s="634"/>
      <c r="C759" s="634"/>
      <c r="D759" s="634"/>
      <c r="E759" s="634"/>
      <c r="F759" s="634"/>
      <c r="G759" s="634"/>
      <c r="H759" s="634"/>
      <c r="I759" s="634"/>
      <c r="J759" s="1"/>
      <c r="K759" s="1"/>
      <c r="L759" s="1"/>
      <c r="M759" s="1"/>
      <c r="N759" s="1"/>
      <c r="O759" s="1"/>
      <c r="P759" s="1"/>
      <c r="Q759" s="1"/>
      <c r="U759" s="1"/>
      <c r="V759" s="1"/>
      <c r="W759" s="1"/>
      <c r="X759" s="1"/>
    </row>
    <row r="760" spans="1:24" x14ac:dyDescent="0.2">
      <c r="A760" s="633"/>
      <c r="B760" s="634"/>
      <c r="C760" s="634"/>
      <c r="D760" s="634"/>
      <c r="E760" s="634"/>
      <c r="F760" s="634"/>
      <c r="G760" s="634"/>
      <c r="H760" s="634"/>
      <c r="I760" s="634"/>
      <c r="J760" s="1"/>
      <c r="K760" s="1"/>
      <c r="L760" s="1"/>
      <c r="M760" s="1"/>
      <c r="N760" s="1"/>
      <c r="O760" s="1"/>
      <c r="P760" s="1"/>
      <c r="Q760" s="1"/>
      <c r="U760" s="1"/>
      <c r="V760" s="1"/>
      <c r="W760" s="1"/>
      <c r="X760" s="1"/>
    </row>
    <row r="761" spans="1:24" x14ac:dyDescent="0.2">
      <c r="A761" s="633"/>
      <c r="B761" s="634"/>
      <c r="C761" s="634"/>
      <c r="D761" s="634"/>
      <c r="E761" s="634"/>
      <c r="F761" s="634"/>
      <c r="G761" s="634"/>
      <c r="H761" s="634"/>
      <c r="I761" s="634"/>
      <c r="J761" s="1"/>
      <c r="K761" s="1"/>
      <c r="L761" s="1"/>
      <c r="M761" s="1"/>
      <c r="N761" s="1"/>
      <c r="O761" s="1"/>
      <c r="P761" s="1"/>
      <c r="Q761" s="1"/>
      <c r="U761" s="1"/>
      <c r="V761" s="1"/>
      <c r="W761" s="1"/>
      <c r="X761" s="1"/>
    </row>
    <row r="762" spans="1:24" x14ac:dyDescent="0.2">
      <c r="A762" s="633"/>
      <c r="B762" s="634"/>
      <c r="C762" s="634"/>
      <c r="D762" s="634"/>
      <c r="E762" s="634"/>
      <c r="F762" s="634"/>
      <c r="G762" s="634"/>
      <c r="H762" s="634"/>
      <c r="I762" s="634"/>
      <c r="J762" s="1"/>
      <c r="K762" s="1"/>
      <c r="L762" s="1"/>
      <c r="M762" s="1"/>
      <c r="N762" s="1"/>
      <c r="O762" s="1"/>
      <c r="P762" s="1"/>
      <c r="Q762" s="1"/>
      <c r="U762" s="1"/>
      <c r="V762" s="1"/>
      <c r="W762" s="1"/>
      <c r="X762" s="1"/>
    </row>
    <row r="763" spans="1:24" x14ac:dyDescent="0.2">
      <c r="A763" s="633"/>
      <c r="B763" s="634"/>
      <c r="C763" s="634"/>
      <c r="D763" s="634"/>
      <c r="E763" s="634"/>
      <c r="F763" s="634"/>
      <c r="G763" s="634"/>
      <c r="H763" s="634"/>
      <c r="I763" s="634"/>
      <c r="J763" s="1"/>
      <c r="K763" s="1"/>
      <c r="L763" s="1"/>
      <c r="M763" s="1"/>
      <c r="N763" s="1"/>
      <c r="O763" s="1"/>
      <c r="P763" s="1"/>
      <c r="Q763" s="1"/>
      <c r="U763" s="1"/>
      <c r="V763" s="1"/>
      <c r="W763" s="1"/>
      <c r="X763" s="1"/>
    </row>
    <row r="764" spans="1:24" x14ac:dyDescent="0.2">
      <c r="A764" s="633"/>
      <c r="B764" s="634"/>
      <c r="C764" s="634"/>
      <c r="D764" s="634"/>
      <c r="E764" s="634"/>
      <c r="F764" s="634"/>
      <c r="G764" s="634"/>
      <c r="H764" s="634"/>
      <c r="I764" s="634"/>
      <c r="J764" s="1"/>
      <c r="K764" s="1"/>
      <c r="L764" s="1"/>
      <c r="M764" s="1"/>
      <c r="N764" s="1"/>
      <c r="O764" s="1"/>
      <c r="P764" s="1"/>
      <c r="Q764" s="1"/>
      <c r="U764" s="1"/>
      <c r="V764" s="1"/>
      <c r="W764" s="1"/>
      <c r="X764" s="1"/>
    </row>
    <row r="765" spans="1:24" x14ac:dyDescent="0.2">
      <c r="A765" s="633"/>
      <c r="B765" s="634"/>
      <c r="C765" s="634"/>
      <c r="D765" s="634"/>
      <c r="E765" s="634"/>
      <c r="F765" s="634"/>
      <c r="G765" s="634"/>
      <c r="H765" s="634"/>
      <c r="I765" s="634"/>
      <c r="J765" s="1"/>
      <c r="K765" s="1"/>
      <c r="L765" s="1"/>
      <c r="M765" s="1"/>
      <c r="N765" s="1"/>
      <c r="O765" s="1"/>
      <c r="P765" s="1"/>
      <c r="Q765" s="1"/>
      <c r="U765" s="1"/>
      <c r="V765" s="1"/>
      <c r="W765" s="1"/>
      <c r="X765" s="1"/>
    </row>
    <row r="766" spans="1:24" x14ac:dyDescent="0.2">
      <c r="A766" s="633"/>
      <c r="B766" s="634"/>
      <c r="C766" s="634"/>
      <c r="D766" s="634"/>
      <c r="E766" s="634"/>
      <c r="F766" s="634"/>
      <c r="G766" s="634"/>
      <c r="H766" s="634"/>
      <c r="I766" s="634"/>
      <c r="J766" s="1"/>
      <c r="K766" s="1"/>
      <c r="L766" s="1"/>
      <c r="M766" s="1"/>
      <c r="N766" s="1"/>
      <c r="O766" s="1"/>
      <c r="P766" s="1"/>
      <c r="Q766" s="1"/>
      <c r="U766" s="1"/>
      <c r="V766" s="1"/>
      <c r="W766" s="1"/>
      <c r="X766" s="1"/>
    </row>
    <row r="767" spans="1:24" x14ac:dyDescent="0.2">
      <c r="A767" s="633"/>
      <c r="B767" s="634"/>
      <c r="C767" s="634"/>
      <c r="D767" s="634"/>
      <c r="E767" s="634"/>
      <c r="F767" s="634"/>
      <c r="G767" s="634"/>
      <c r="H767" s="634"/>
      <c r="I767" s="634"/>
      <c r="J767" s="1"/>
      <c r="K767" s="1"/>
      <c r="L767" s="1"/>
      <c r="M767" s="1"/>
      <c r="N767" s="1"/>
      <c r="O767" s="1"/>
      <c r="P767" s="1"/>
      <c r="Q767" s="1"/>
      <c r="U767" s="1"/>
      <c r="V767" s="1"/>
      <c r="W767" s="1"/>
      <c r="X767" s="1"/>
    </row>
    <row r="768" spans="1:24" x14ac:dyDescent="0.2">
      <c r="A768" s="633"/>
      <c r="B768" s="634"/>
      <c r="C768" s="634"/>
      <c r="D768" s="634"/>
      <c r="E768" s="634"/>
      <c r="F768" s="634"/>
      <c r="G768" s="634"/>
      <c r="H768" s="634"/>
      <c r="I768" s="634"/>
      <c r="J768" s="1"/>
      <c r="K768" s="1"/>
      <c r="L768" s="1"/>
      <c r="M768" s="1"/>
      <c r="N768" s="1"/>
      <c r="O768" s="1"/>
      <c r="P768" s="1"/>
      <c r="Q768" s="1"/>
      <c r="U768" s="1"/>
      <c r="V768" s="1"/>
      <c r="W768" s="1"/>
      <c r="X768" s="1"/>
    </row>
    <row r="769" spans="1:24" x14ac:dyDescent="0.2">
      <c r="A769" s="633"/>
      <c r="B769" s="634"/>
      <c r="C769" s="634"/>
      <c r="D769" s="634"/>
      <c r="E769" s="634"/>
      <c r="F769" s="634"/>
      <c r="G769" s="634"/>
      <c r="H769" s="634"/>
      <c r="I769" s="634"/>
      <c r="J769" s="1"/>
      <c r="K769" s="1"/>
      <c r="L769" s="1"/>
      <c r="M769" s="1"/>
      <c r="N769" s="1"/>
      <c r="O769" s="1"/>
      <c r="P769" s="1"/>
      <c r="Q769" s="1"/>
      <c r="U769" s="1"/>
      <c r="V769" s="1"/>
      <c r="W769" s="1"/>
      <c r="X769" s="1"/>
    </row>
    <row r="770" spans="1:24" x14ac:dyDescent="0.2">
      <c r="A770" s="633"/>
      <c r="B770" s="634"/>
      <c r="C770" s="634"/>
      <c r="D770" s="634"/>
      <c r="E770" s="634"/>
      <c r="F770" s="634"/>
      <c r="G770" s="634"/>
      <c r="H770" s="634"/>
      <c r="I770" s="634"/>
      <c r="J770" s="1"/>
      <c r="K770" s="1"/>
      <c r="L770" s="1"/>
      <c r="M770" s="1"/>
      <c r="N770" s="1"/>
      <c r="O770" s="1"/>
      <c r="P770" s="1"/>
      <c r="Q770" s="1"/>
      <c r="U770" s="1"/>
      <c r="V770" s="1"/>
      <c r="W770" s="1"/>
      <c r="X770" s="1"/>
    </row>
    <row r="771" spans="1:24" x14ac:dyDescent="0.2">
      <c r="A771" s="633"/>
      <c r="B771" s="634"/>
      <c r="C771" s="634"/>
      <c r="D771" s="634"/>
      <c r="E771" s="634"/>
      <c r="F771" s="634"/>
      <c r="G771" s="634"/>
      <c r="H771" s="634"/>
      <c r="I771" s="634"/>
      <c r="J771" s="1"/>
      <c r="K771" s="1"/>
      <c r="L771" s="1"/>
      <c r="M771" s="1"/>
      <c r="N771" s="1"/>
      <c r="O771" s="1"/>
      <c r="P771" s="1"/>
      <c r="Q771" s="1"/>
      <c r="U771" s="1"/>
      <c r="V771" s="1"/>
      <c r="W771" s="1"/>
      <c r="X771" s="1"/>
    </row>
    <row r="772" spans="1:24" x14ac:dyDescent="0.2">
      <c r="A772" s="633"/>
      <c r="B772" s="634"/>
      <c r="C772" s="634"/>
      <c r="D772" s="634"/>
      <c r="E772" s="634"/>
      <c r="F772" s="634"/>
      <c r="G772" s="634"/>
      <c r="H772" s="634"/>
      <c r="I772" s="634"/>
      <c r="J772" s="1"/>
      <c r="K772" s="1"/>
      <c r="L772" s="1"/>
      <c r="M772" s="1"/>
      <c r="N772" s="1"/>
      <c r="O772" s="1"/>
      <c r="P772" s="1"/>
      <c r="Q772" s="1"/>
      <c r="U772" s="1"/>
      <c r="V772" s="1"/>
      <c r="W772" s="1"/>
      <c r="X772" s="1"/>
    </row>
    <row r="773" spans="1:24" x14ac:dyDescent="0.2">
      <c r="A773" s="633"/>
      <c r="B773" s="634"/>
      <c r="C773" s="634"/>
      <c r="D773" s="634"/>
      <c r="E773" s="634"/>
      <c r="F773" s="634"/>
      <c r="G773" s="634"/>
      <c r="H773" s="634"/>
      <c r="I773" s="634"/>
      <c r="J773" s="1"/>
      <c r="K773" s="1"/>
      <c r="L773" s="1"/>
      <c r="M773" s="1"/>
      <c r="N773" s="1"/>
      <c r="O773" s="1"/>
      <c r="P773" s="1"/>
      <c r="Q773" s="1"/>
      <c r="U773" s="1"/>
      <c r="V773" s="1"/>
      <c r="W773" s="1"/>
      <c r="X773" s="1"/>
    </row>
    <row r="774" spans="1:24" x14ac:dyDescent="0.2">
      <c r="A774" s="633"/>
      <c r="B774" s="634"/>
      <c r="C774" s="634"/>
      <c r="D774" s="634"/>
      <c r="E774" s="634"/>
      <c r="F774" s="634"/>
      <c r="G774" s="634"/>
      <c r="H774" s="634"/>
      <c r="I774" s="634"/>
      <c r="J774" s="1"/>
      <c r="K774" s="1"/>
      <c r="L774" s="1"/>
      <c r="M774" s="1"/>
      <c r="N774" s="1"/>
      <c r="O774" s="1"/>
      <c r="P774" s="1"/>
      <c r="Q774" s="1"/>
      <c r="U774" s="1"/>
      <c r="V774" s="1"/>
      <c r="W774" s="1"/>
      <c r="X774" s="1"/>
    </row>
    <row r="775" spans="1:24" x14ac:dyDescent="0.2">
      <c r="A775" s="633"/>
      <c r="B775" s="634"/>
      <c r="C775" s="634"/>
      <c r="D775" s="634"/>
      <c r="E775" s="634"/>
      <c r="F775" s="634"/>
      <c r="G775" s="634"/>
      <c r="H775" s="634"/>
      <c r="I775" s="634"/>
      <c r="J775" s="1"/>
      <c r="K775" s="1"/>
      <c r="L775" s="1"/>
      <c r="M775" s="1"/>
      <c r="N775" s="1"/>
      <c r="O775" s="1"/>
      <c r="P775" s="1"/>
      <c r="Q775" s="1"/>
      <c r="U775" s="1"/>
      <c r="V775" s="1"/>
      <c r="W775" s="1"/>
      <c r="X775" s="1"/>
    </row>
    <row r="776" spans="1:24" x14ac:dyDescent="0.2">
      <c r="A776" s="633"/>
      <c r="B776" s="634"/>
      <c r="C776" s="634"/>
      <c r="D776" s="634"/>
      <c r="E776" s="634"/>
      <c r="F776" s="634"/>
      <c r="G776" s="634"/>
      <c r="H776" s="634"/>
      <c r="I776" s="634"/>
      <c r="J776" s="1"/>
      <c r="K776" s="1"/>
      <c r="L776" s="1"/>
      <c r="M776" s="1"/>
      <c r="N776" s="1"/>
      <c r="O776" s="1"/>
      <c r="P776" s="1"/>
      <c r="Q776" s="1"/>
      <c r="U776" s="1"/>
      <c r="V776" s="1"/>
      <c r="W776" s="1"/>
      <c r="X776" s="1"/>
    </row>
    <row r="777" spans="1:24" x14ac:dyDescent="0.2">
      <c r="A777" s="633"/>
      <c r="B777" s="634"/>
      <c r="C777" s="634"/>
      <c r="D777" s="634"/>
      <c r="E777" s="634"/>
      <c r="F777" s="634"/>
      <c r="G777" s="634"/>
      <c r="H777" s="634"/>
      <c r="I777" s="634"/>
      <c r="J777" s="1"/>
      <c r="K777" s="1"/>
      <c r="L777" s="1"/>
      <c r="M777" s="1"/>
      <c r="N777" s="1"/>
      <c r="O777" s="1"/>
      <c r="P777" s="1"/>
      <c r="Q777" s="1"/>
      <c r="U777" s="1"/>
      <c r="V777" s="1"/>
      <c r="W777" s="1"/>
      <c r="X777" s="1"/>
    </row>
    <row r="778" spans="1:24" x14ac:dyDescent="0.2">
      <c r="A778" s="633"/>
      <c r="B778" s="634"/>
      <c r="C778" s="634"/>
      <c r="D778" s="634"/>
      <c r="E778" s="634"/>
      <c r="F778" s="634"/>
      <c r="G778" s="634"/>
      <c r="H778" s="634"/>
      <c r="I778" s="634"/>
      <c r="J778" s="1"/>
      <c r="K778" s="1"/>
      <c r="L778" s="1"/>
      <c r="M778" s="1"/>
      <c r="N778" s="1"/>
      <c r="O778" s="1"/>
      <c r="P778" s="1"/>
      <c r="Q778" s="1"/>
      <c r="U778" s="1"/>
      <c r="V778" s="1"/>
      <c r="W778" s="1"/>
      <c r="X778" s="1"/>
    </row>
    <row r="779" spans="1:24" x14ac:dyDescent="0.2">
      <c r="A779" s="633"/>
      <c r="B779" s="634"/>
      <c r="C779" s="634"/>
      <c r="D779" s="634"/>
      <c r="E779" s="634"/>
      <c r="F779" s="634"/>
      <c r="G779" s="634"/>
      <c r="H779" s="634"/>
      <c r="I779" s="634"/>
      <c r="J779" s="1"/>
      <c r="K779" s="1"/>
      <c r="L779" s="1"/>
      <c r="M779" s="1"/>
      <c r="N779" s="1"/>
      <c r="O779" s="1"/>
      <c r="P779" s="1"/>
      <c r="Q779" s="1"/>
      <c r="U779" s="1"/>
      <c r="V779" s="1"/>
      <c r="W779" s="1"/>
      <c r="X779" s="1"/>
    </row>
    <row r="780" spans="1:24" x14ac:dyDescent="0.2">
      <c r="A780" s="633"/>
      <c r="B780" s="634"/>
      <c r="C780" s="634"/>
      <c r="D780" s="634"/>
      <c r="E780" s="634"/>
      <c r="F780" s="634"/>
      <c r="G780" s="634"/>
      <c r="H780" s="634"/>
      <c r="I780" s="634"/>
      <c r="J780" s="1"/>
      <c r="K780" s="1"/>
      <c r="L780" s="1"/>
      <c r="M780" s="1"/>
      <c r="N780" s="1"/>
      <c r="O780" s="1"/>
      <c r="P780" s="1"/>
      <c r="Q780" s="1"/>
      <c r="U780" s="1"/>
      <c r="V780" s="1"/>
      <c r="W780" s="1"/>
      <c r="X780" s="1"/>
    </row>
    <row r="781" spans="1:24" x14ac:dyDescent="0.2">
      <c r="A781" s="633"/>
      <c r="B781" s="634"/>
      <c r="C781" s="634"/>
      <c r="D781" s="634"/>
      <c r="E781" s="634"/>
      <c r="F781" s="634"/>
      <c r="G781" s="634"/>
      <c r="H781" s="634"/>
      <c r="I781" s="634"/>
      <c r="J781" s="1"/>
      <c r="K781" s="1"/>
      <c r="L781" s="1"/>
      <c r="M781" s="1"/>
      <c r="N781" s="1"/>
      <c r="O781" s="1"/>
      <c r="P781" s="1"/>
      <c r="Q781" s="1"/>
      <c r="U781" s="1"/>
      <c r="V781" s="1"/>
      <c r="W781" s="1"/>
      <c r="X781" s="1"/>
    </row>
    <row r="782" spans="1:24" x14ac:dyDescent="0.2">
      <c r="A782" s="633"/>
      <c r="B782" s="634"/>
      <c r="C782" s="634"/>
      <c r="D782" s="634"/>
      <c r="E782" s="634"/>
      <c r="F782" s="634"/>
      <c r="G782" s="634"/>
      <c r="H782" s="634"/>
      <c r="I782" s="634"/>
      <c r="J782" s="1"/>
      <c r="K782" s="1"/>
      <c r="L782" s="1"/>
      <c r="M782" s="1"/>
      <c r="N782" s="1"/>
      <c r="O782" s="1"/>
      <c r="P782" s="1"/>
      <c r="Q782" s="1"/>
      <c r="U782" s="1"/>
      <c r="V782" s="1"/>
      <c r="W782" s="1"/>
      <c r="X782" s="1"/>
    </row>
    <row r="783" spans="1:24" x14ac:dyDescent="0.2">
      <c r="A783" s="633"/>
      <c r="B783" s="634"/>
      <c r="C783" s="634"/>
      <c r="D783" s="634"/>
      <c r="E783" s="634"/>
      <c r="F783" s="634"/>
      <c r="G783" s="634"/>
      <c r="H783" s="634"/>
      <c r="I783" s="634"/>
      <c r="J783" s="1"/>
      <c r="K783" s="1"/>
      <c r="L783" s="1"/>
      <c r="M783" s="1"/>
      <c r="N783" s="1"/>
      <c r="O783" s="1"/>
      <c r="P783" s="1"/>
      <c r="Q783" s="1"/>
      <c r="U783" s="1"/>
      <c r="V783" s="1"/>
      <c r="W783" s="1"/>
      <c r="X783" s="1"/>
    </row>
    <row r="784" spans="1:24" x14ac:dyDescent="0.2">
      <c r="A784" s="633"/>
      <c r="B784" s="634"/>
      <c r="C784" s="634"/>
      <c r="D784" s="634"/>
      <c r="E784" s="634"/>
      <c r="F784" s="634"/>
      <c r="G784" s="634"/>
      <c r="H784" s="634"/>
      <c r="I784" s="634"/>
      <c r="J784" s="1"/>
      <c r="K784" s="1"/>
      <c r="L784" s="1"/>
      <c r="M784" s="1"/>
      <c r="N784" s="1"/>
      <c r="O784" s="1"/>
      <c r="P784" s="1"/>
      <c r="Q784" s="1"/>
      <c r="U784" s="1"/>
      <c r="V784" s="1"/>
      <c r="W784" s="1"/>
      <c r="X784" s="1"/>
    </row>
    <row r="785" spans="1:24" x14ac:dyDescent="0.2">
      <c r="A785" s="633"/>
      <c r="B785" s="634"/>
      <c r="C785" s="634"/>
      <c r="D785" s="634"/>
      <c r="E785" s="634"/>
      <c r="F785" s="634"/>
      <c r="G785" s="634"/>
      <c r="H785" s="634"/>
      <c r="I785" s="634"/>
      <c r="J785" s="1"/>
      <c r="K785" s="1"/>
      <c r="L785" s="1"/>
      <c r="M785" s="1"/>
      <c r="N785" s="1"/>
      <c r="O785" s="1"/>
      <c r="P785" s="1"/>
      <c r="Q785" s="1"/>
      <c r="U785" s="1"/>
      <c r="V785" s="1"/>
      <c r="W785" s="1"/>
      <c r="X785" s="1"/>
    </row>
    <row r="786" spans="1:24" x14ac:dyDescent="0.2">
      <c r="A786" s="633"/>
      <c r="B786" s="634"/>
      <c r="C786" s="634"/>
      <c r="D786" s="634"/>
      <c r="E786" s="634"/>
      <c r="F786" s="634"/>
      <c r="G786" s="634"/>
      <c r="H786" s="634"/>
      <c r="I786" s="634"/>
      <c r="J786" s="1"/>
      <c r="K786" s="1"/>
      <c r="L786" s="1"/>
      <c r="M786" s="1"/>
      <c r="N786" s="1"/>
      <c r="O786" s="1"/>
      <c r="P786" s="1"/>
      <c r="Q786" s="1"/>
      <c r="U786" s="1"/>
      <c r="V786" s="1"/>
      <c r="W786" s="1"/>
      <c r="X786" s="1"/>
    </row>
    <row r="787" spans="1:24" x14ac:dyDescent="0.2">
      <c r="A787" s="633"/>
      <c r="B787" s="634"/>
      <c r="C787" s="634"/>
      <c r="D787" s="634"/>
      <c r="E787" s="634"/>
      <c r="F787" s="634"/>
      <c r="G787" s="634"/>
      <c r="H787" s="634"/>
      <c r="I787" s="634"/>
      <c r="J787" s="1"/>
      <c r="K787" s="1"/>
      <c r="L787" s="1"/>
      <c r="M787" s="1"/>
      <c r="N787" s="1"/>
      <c r="O787" s="1"/>
      <c r="P787" s="1"/>
      <c r="Q787" s="1"/>
      <c r="U787" s="1"/>
      <c r="V787" s="1"/>
      <c r="W787" s="1"/>
      <c r="X787" s="1"/>
    </row>
    <row r="788" spans="1:24" x14ac:dyDescent="0.2">
      <c r="A788" s="633"/>
      <c r="B788" s="634"/>
      <c r="C788" s="634"/>
      <c r="D788" s="634"/>
      <c r="E788" s="634"/>
      <c r="F788" s="634"/>
      <c r="G788" s="634"/>
      <c r="H788" s="634"/>
      <c r="I788" s="634"/>
      <c r="J788" s="1"/>
      <c r="K788" s="1"/>
      <c r="L788" s="1"/>
      <c r="M788" s="1"/>
      <c r="N788" s="1"/>
      <c r="O788" s="1"/>
      <c r="P788" s="1"/>
      <c r="Q788" s="1"/>
      <c r="U788" s="1"/>
      <c r="V788" s="1"/>
      <c r="W788" s="1"/>
      <c r="X788" s="1"/>
    </row>
    <row r="789" spans="1:24" x14ac:dyDescent="0.2">
      <c r="A789" s="633"/>
      <c r="B789" s="634"/>
      <c r="C789" s="634"/>
      <c r="D789" s="634"/>
      <c r="E789" s="634"/>
      <c r="F789" s="634"/>
      <c r="G789" s="634"/>
      <c r="H789" s="634"/>
      <c r="I789" s="634"/>
      <c r="J789" s="1"/>
      <c r="K789" s="1"/>
      <c r="L789" s="1"/>
      <c r="M789" s="1"/>
      <c r="N789" s="1"/>
      <c r="O789" s="1"/>
      <c r="P789" s="1"/>
      <c r="Q789" s="1"/>
      <c r="U789" s="1"/>
      <c r="V789" s="1"/>
      <c r="W789" s="1"/>
      <c r="X789" s="1"/>
    </row>
    <row r="790" spans="1:24" x14ac:dyDescent="0.2">
      <c r="A790" s="633"/>
      <c r="B790" s="634"/>
      <c r="C790" s="634"/>
      <c r="D790" s="634"/>
      <c r="E790" s="634"/>
      <c r="F790" s="634"/>
      <c r="G790" s="634"/>
      <c r="H790" s="634"/>
      <c r="I790" s="634"/>
      <c r="J790" s="1"/>
      <c r="K790" s="1"/>
      <c r="L790" s="1"/>
      <c r="M790" s="1"/>
      <c r="N790" s="1"/>
      <c r="O790" s="1"/>
      <c r="P790" s="1"/>
      <c r="Q790" s="1"/>
      <c r="U790" s="1"/>
      <c r="V790" s="1"/>
      <c r="W790" s="1"/>
      <c r="X790" s="1"/>
    </row>
    <row r="791" spans="1:24" x14ac:dyDescent="0.2">
      <c r="A791" s="633"/>
      <c r="B791" s="634"/>
      <c r="C791" s="634"/>
      <c r="D791" s="634"/>
      <c r="E791" s="634"/>
      <c r="F791" s="634"/>
      <c r="G791" s="634"/>
      <c r="H791" s="634"/>
      <c r="I791" s="634"/>
      <c r="J791" s="1"/>
      <c r="K791" s="1"/>
      <c r="L791" s="1"/>
      <c r="M791" s="1"/>
      <c r="N791" s="1"/>
      <c r="O791" s="1"/>
      <c r="P791" s="1"/>
      <c r="Q791" s="1"/>
      <c r="U791" s="1"/>
      <c r="V791" s="1"/>
      <c r="W791" s="1"/>
      <c r="X791" s="1"/>
    </row>
    <row r="792" spans="1:24" x14ac:dyDescent="0.2">
      <c r="A792" s="633"/>
      <c r="B792" s="634"/>
      <c r="C792" s="634"/>
      <c r="D792" s="634"/>
      <c r="E792" s="634"/>
      <c r="F792" s="634"/>
      <c r="G792" s="634"/>
      <c r="H792" s="634"/>
      <c r="I792" s="634"/>
      <c r="J792" s="1"/>
      <c r="K792" s="1"/>
      <c r="L792" s="1"/>
      <c r="M792" s="1"/>
      <c r="N792" s="1"/>
      <c r="O792" s="1"/>
      <c r="P792" s="1"/>
      <c r="Q792" s="1"/>
      <c r="U792" s="1"/>
      <c r="V792" s="1"/>
      <c r="W792" s="1"/>
      <c r="X792" s="1"/>
    </row>
    <row r="793" spans="1:24" x14ac:dyDescent="0.2">
      <c r="A793" s="633"/>
      <c r="B793" s="634"/>
      <c r="C793" s="634"/>
      <c r="D793" s="634"/>
      <c r="E793" s="634"/>
      <c r="F793" s="634"/>
      <c r="G793" s="634"/>
      <c r="H793" s="634"/>
      <c r="I793" s="634"/>
      <c r="J793" s="1"/>
      <c r="K793" s="1"/>
      <c r="L793" s="1"/>
      <c r="M793" s="1"/>
      <c r="N793" s="1"/>
      <c r="O793" s="1"/>
      <c r="P793" s="1"/>
      <c r="Q793" s="1"/>
      <c r="U793" s="1"/>
      <c r="V793" s="1"/>
      <c r="W793" s="1"/>
      <c r="X793" s="1"/>
    </row>
    <row r="794" spans="1:24" x14ac:dyDescent="0.2">
      <c r="A794" s="633"/>
      <c r="B794" s="634"/>
      <c r="C794" s="634"/>
      <c r="D794" s="634"/>
      <c r="E794" s="634"/>
      <c r="F794" s="634"/>
      <c r="G794" s="634"/>
      <c r="H794" s="634"/>
      <c r="I794" s="634"/>
      <c r="J794" s="1"/>
      <c r="K794" s="1"/>
      <c r="L794" s="1"/>
      <c r="M794" s="1"/>
      <c r="N794" s="1"/>
      <c r="O794" s="1"/>
      <c r="P794" s="1"/>
      <c r="Q794" s="1"/>
      <c r="U794" s="1"/>
      <c r="V794" s="1"/>
      <c r="W794" s="1"/>
      <c r="X794" s="1"/>
    </row>
    <row r="795" spans="1:24" x14ac:dyDescent="0.2">
      <c r="A795" s="633"/>
      <c r="B795" s="634"/>
      <c r="C795" s="634"/>
      <c r="D795" s="634"/>
      <c r="E795" s="634"/>
      <c r="F795" s="634"/>
      <c r="G795" s="634"/>
      <c r="H795" s="634"/>
      <c r="I795" s="634"/>
      <c r="J795" s="1"/>
      <c r="K795" s="1"/>
      <c r="L795" s="1"/>
      <c r="M795" s="1"/>
      <c r="N795" s="1"/>
      <c r="O795" s="1"/>
      <c r="P795" s="1"/>
      <c r="Q795" s="1"/>
      <c r="U795" s="1"/>
      <c r="V795" s="1"/>
      <c r="W795" s="1"/>
      <c r="X795" s="1"/>
    </row>
    <row r="796" spans="1:24" x14ac:dyDescent="0.2">
      <c r="A796" s="633"/>
      <c r="B796" s="634"/>
      <c r="C796" s="634"/>
      <c r="D796" s="634"/>
      <c r="E796" s="634"/>
      <c r="F796" s="634"/>
      <c r="G796" s="634"/>
      <c r="H796" s="634"/>
      <c r="I796" s="634"/>
      <c r="J796" s="1"/>
      <c r="K796" s="1"/>
      <c r="L796" s="1"/>
      <c r="M796" s="1"/>
      <c r="N796" s="1"/>
      <c r="O796" s="1"/>
      <c r="P796" s="1"/>
      <c r="Q796" s="1"/>
      <c r="U796" s="1"/>
      <c r="V796" s="1"/>
      <c r="W796" s="1"/>
      <c r="X796" s="1"/>
    </row>
    <row r="797" spans="1:24" x14ac:dyDescent="0.2">
      <c r="A797" s="633"/>
      <c r="B797" s="634"/>
      <c r="C797" s="634"/>
      <c r="D797" s="634"/>
      <c r="E797" s="634"/>
      <c r="F797" s="634"/>
      <c r="G797" s="634"/>
      <c r="H797" s="634"/>
      <c r="I797" s="634"/>
      <c r="J797" s="1"/>
      <c r="K797" s="1"/>
      <c r="L797" s="1"/>
      <c r="M797" s="1"/>
      <c r="N797" s="1"/>
      <c r="O797" s="1"/>
      <c r="P797" s="1"/>
      <c r="Q797" s="1"/>
      <c r="U797" s="1"/>
      <c r="V797" s="1"/>
      <c r="W797" s="1"/>
      <c r="X797" s="1"/>
    </row>
    <row r="798" spans="1:24" x14ac:dyDescent="0.2">
      <c r="A798" s="633"/>
      <c r="B798" s="634"/>
      <c r="C798" s="634"/>
      <c r="D798" s="634"/>
      <c r="E798" s="634"/>
      <c r="F798" s="634"/>
      <c r="G798" s="634"/>
      <c r="H798" s="634"/>
      <c r="I798" s="634"/>
      <c r="J798" s="1"/>
      <c r="K798" s="1"/>
      <c r="L798" s="1"/>
      <c r="M798" s="1"/>
      <c r="N798" s="1"/>
      <c r="O798" s="1"/>
      <c r="P798" s="1"/>
      <c r="Q798" s="1"/>
      <c r="U798" s="1"/>
      <c r="V798" s="1"/>
      <c r="W798" s="1"/>
      <c r="X798" s="1"/>
    </row>
    <row r="799" spans="1:24" x14ac:dyDescent="0.2">
      <c r="A799" s="633"/>
      <c r="B799" s="634"/>
      <c r="C799" s="634"/>
      <c r="D799" s="634"/>
      <c r="E799" s="634"/>
      <c r="F799" s="634"/>
      <c r="G799" s="634"/>
      <c r="H799" s="634"/>
      <c r="I799" s="634"/>
      <c r="J799" s="1"/>
      <c r="K799" s="1"/>
      <c r="L799" s="1"/>
      <c r="M799" s="1"/>
      <c r="N799" s="1"/>
      <c r="O799" s="1"/>
      <c r="P799" s="1"/>
      <c r="Q799" s="1"/>
      <c r="U799" s="1"/>
      <c r="V799" s="1"/>
      <c r="W799" s="1"/>
      <c r="X799" s="1"/>
    </row>
    <row r="800" spans="1:24" x14ac:dyDescent="0.2">
      <c r="A800" s="633"/>
      <c r="B800" s="634"/>
      <c r="C800" s="634"/>
      <c r="D800" s="634"/>
      <c r="E800" s="634"/>
      <c r="F800" s="634"/>
      <c r="G800" s="634"/>
      <c r="H800" s="634"/>
      <c r="I800" s="634"/>
      <c r="J800" s="1"/>
      <c r="K800" s="1"/>
      <c r="L800" s="1"/>
      <c r="M800" s="1"/>
      <c r="N800" s="1"/>
      <c r="O800" s="1"/>
      <c r="P800" s="1"/>
      <c r="Q800" s="1"/>
      <c r="U800" s="1"/>
      <c r="V800" s="1"/>
      <c r="W800" s="1"/>
      <c r="X800" s="1"/>
    </row>
    <row r="801" spans="1:24" x14ac:dyDescent="0.2">
      <c r="A801" s="633"/>
      <c r="B801" s="634"/>
      <c r="C801" s="634"/>
      <c r="D801" s="634"/>
      <c r="E801" s="634"/>
      <c r="F801" s="634"/>
      <c r="G801" s="634"/>
      <c r="H801" s="634"/>
      <c r="I801" s="634"/>
      <c r="J801" s="1"/>
      <c r="K801" s="1"/>
      <c r="L801" s="1"/>
      <c r="M801" s="1"/>
      <c r="N801" s="1"/>
      <c r="O801" s="1"/>
      <c r="P801" s="1"/>
      <c r="Q801" s="1"/>
      <c r="U801" s="1"/>
      <c r="V801" s="1"/>
      <c r="W801" s="1"/>
      <c r="X801" s="1"/>
    </row>
    <row r="802" spans="1:24" x14ac:dyDescent="0.2">
      <c r="A802" s="633"/>
      <c r="B802" s="634"/>
      <c r="C802" s="634"/>
      <c r="D802" s="634"/>
      <c r="E802" s="634"/>
      <c r="F802" s="634"/>
      <c r="G802" s="634"/>
      <c r="H802" s="634"/>
      <c r="I802" s="634"/>
      <c r="J802" s="1"/>
      <c r="K802" s="1"/>
      <c r="L802" s="1"/>
      <c r="M802" s="1"/>
      <c r="N802" s="1"/>
      <c r="O802" s="1"/>
      <c r="P802" s="1"/>
      <c r="Q802" s="1"/>
      <c r="U802" s="1"/>
      <c r="V802" s="1"/>
      <c r="W802" s="1"/>
      <c r="X802" s="1"/>
    </row>
    <row r="803" spans="1:24" x14ac:dyDescent="0.2">
      <c r="A803" s="633"/>
      <c r="B803" s="634"/>
      <c r="C803" s="634"/>
      <c r="D803" s="634"/>
      <c r="E803" s="634"/>
      <c r="F803" s="634"/>
      <c r="G803" s="634"/>
      <c r="H803" s="634"/>
      <c r="I803" s="634"/>
      <c r="J803" s="1"/>
      <c r="K803" s="1"/>
      <c r="L803" s="1"/>
      <c r="M803" s="1"/>
      <c r="N803" s="1"/>
      <c r="O803" s="1"/>
      <c r="P803" s="1"/>
      <c r="Q803" s="1"/>
      <c r="U803" s="1"/>
      <c r="V803" s="1"/>
      <c r="W803" s="1"/>
      <c r="X803" s="1"/>
    </row>
    <row r="804" spans="1:24" x14ac:dyDescent="0.2">
      <c r="A804" s="633"/>
      <c r="B804" s="634"/>
      <c r="C804" s="634"/>
      <c r="D804" s="634"/>
      <c r="E804" s="634"/>
      <c r="F804" s="634"/>
      <c r="G804" s="634"/>
      <c r="H804" s="634"/>
      <c r="I804" s="634"/>
      <c r="J804" s="1"/>
      <c r="K804" s="1"/>
      <c r="L804" s="1"/>
      <c r="M804" s="1"/>
      <c r="N804" s="1"/>
      <c r="O804" s="1"/>
      <c r="P804" s="1"/>
      <c r="Q804" s="1"/>
      <c r="U804" s="1"/>
      <c r="V804" s="1"/>
      <c r="W804" s="1"/>
      <c r="X804" s="1"/>
    </row>
    <row r="805" spans="1:24" x14ac:dyDescent="0.2">
      <c r="A805" s="633"/>
      <c r="B805" s="634"/>
      <c r="C805" s="634"/>
      <c r="D805" s="634"/>
      <c r="E805" s="634"/>
      <c r="F805" s="634"/>
      <c r="G805" s="634"/>
      <c r="H805" s="634"/>
      <c r="I805" s="634"/>
      <c r="J805" s="1"/>
      <c r="K805" s="1"/>
      <c r="L805" s="1"/>
      <c r="M805" s="1"/>
      <c r="N805" s="1"/>
      <c r="O805" s="1"/>
      <c r="P805" s="1"/>
      <c r="Q805" s="1"/>
      <c r="U805" s="1"/>
      <c r="V805" s="1"/>
      <c r="W805" s="1"/>
      <c r="X805" s="1"/>
    </row>
    <row r="806" spans="1:24" x14ac:dyDescent="0.2">
      <c r="A806" s="633"/>
      <c r="B806" s="634"/>
      <c r="C806" s="634"/>
      <c r="D806" s="634"/>
      <c r="E806" s="634"/>
      <c r="F806" s="634"/>
      <c r="G806" s="634"/>
      <c r="H806" s="634"/>
      <c r="I806" s="634"/>
      <c r="J806" s="1"/>
      <c r="K806" s="1"/>
      <c r="L806" s="1"/>
      <c r="M806" s="1"/>
      <c r="N806" s="1"/>
      <c r="O806" s="1"/>
      <c r="P806" s="1"/>
      <c r="Q806" s="1"/>
      <c r="U806" s="1"/>
      <c r="V806" s="1"/>
      <c r="W806" s="1"/>
      <c r="X806" s="1"/>
    </row>
    <row r="807" spans="1:24" x14ac:dyDescent="0.2">
      <c r="A807" s="633"/>
      <c r="B807" s="634"/>
      <c r="C807" s="634"/>
      <c r="D807" s="634"/>
      <c r="E807" s="634"/>
      <c r="F807" s="634"/>
      <c r="G807" s="634"/>
      <c r="H807" s="634"/>
      <c r="I807" s="634"/>
      <c r="J807" s="1"/>
      <c r="K807" s="1"/>
      <c r="L807" s="1"/>
      <c r="M807" s="1"/>
      <c r="N807" s="1"/>
      <c r="O807" s="1"/>
      <c r="P807" s="1"/>
      <c r="Q807" s="1"/>
      <c r="U807" s="1"/>
      <c r="V807" s="1"/>
      <c r="W807" s="1"/>
      <c r="X807" s="1"/>
    </row>
    <row r="808" spans="1:24" x14ac:dyDescent="0.2">
      <c r="A808" s="633"/>
      <c r="B808" s="634"/>
      <c r="C808" s="634"/>
      <c r="D808" s="634"/>
      <c r="E808" s="634"/>
      <c r="F808" s="634"/>
      <c r="G808" s="634"/>
      <c r="H808" s="634"/>
      <c r="I808" s="634"/>
      <c r="J808" s="1"/>
      <c r="K808" s="1"/>
      <c r="L808" s="1"/>
      <c r="M808" s="1"/>
      <c r="N808" s="1"/>
      <c r="O808" s="1"/>
      <c r="P808" s="1"/>
      <c r="Q808" s="1"/>
      <c r="U808" s="1"/>
      <c r="V808" s="1"/>
      <c r="W808" s="1"/>
      <c r="X808" s="1"/>
    </row>
    <row r="809" spans="1:24" x14ac:dyDescent="0.2">
      <c r="A809" s="633"/>
      <c r="B809" s="634"/>
      <c r="C809" s="634"/>
      <c r="D809" s="634"/>
      <c r="E809" s="634"/>
      <c r="F809" s="634"/>
      <c r="G809" s="634"/>
      <c r="H809" s="634"/>
      <c r="I809" s="634"/>
      <c r="J809" s="1"/>
      <c r="K809" s="1"/>
      <c r="L809" s="1"/>
      <c r="M809" s="1"/>
      <c r="N809" s="1"/>
      <c r="O809" s="1"/>
      <c r="P809" s="1"/>
      <c r="Q809" s="1"/>
      <c r="U809" s="1"/>
      <c r="V809" s="1"/>
      <c r="W809" s="1"/>
      <c r="X809" s="1"/>
    </row>
    <row r="810" spans="1:24" x14ac:dyDescent="0.2">
      <c r="A810" s="633"/>
      <c r="B810" s="634"/>
      <c r="C810" s="634"/>
      <c r="D810" s="634"/>
      <c r="E810" s="634"/>
      <c r="F810" s="634"/>
      <c r="G810" s="634"/>
      <c r="H810" s="634"/>
      <c r="I810" s="634"/>
      <c r="J810" s="1"/>
      <c r="K810" s="1"/>
      <c r="L810" s="1"/>
      <c r="M810" s="1"/>
      <c r="N810" s="1"/>
      <c r="O810" s="1"/>
      <c r="P810" s="1"/>
      <c r="Q810" s="1"/>
      <c r="U810" s="1"/>
      <c r="V810" s="1"/>
      <c r="W810" s="1"/>
      <c r="X810" s="1"/>
    </row>
    <row r="811" spans="1:24" x14ac:dyDescent="0.2">
      <c r="A811" s="633"/>
      <c r="B811" s="634"/>
      <c r="C811" s="634"/>
      <c r="D811" s="634"/>
      <c r="E811" s="634"/>
      <c r="F811" s="634"/>
      <c r="G811" s="634"/>
      <c r="H811" s="634"/>
      <c r="I811" s="634"/>
      <c r="J811" s="1"/>
      <c r="K811" s="1"/>
      <c r="L811" s="1"/>
      <c r="M811" s="1"/>
      <c r="N811" s="1"/>
      <c r="O811" s="1"/>
      <c r="P811" s="1"/>
      <c r="Q811" s="1"/>
      <c r="U811" s="1"/>
      <c r="V811" s="1"/>
      <c r="W811" s="1"/>
      <c r="X811" s="1"/>
    </row>
    <row r="812" spans="1:24" x14ac:dyDescent="0.2">
      <c r="A812" s="633"/>
      <c r="B812" s="634"/>
      <c r="C812" s="634"/>
      <c r="D812" s="634"/>
      <c r="E812" s="634"/>
      <c r="F812" s="634"/>
      <c r="G812" s="634"/>
      <c r="H812" s="634"/>
      <c r="I812" s="634"/>
      <c r="J812" s="1"/>
      <c r="K812" s="1"/>
      <c r="L812" s="1"/>
      <c r="M812" s="1"/>
      <c r="N812" s="1"/>
      <c r="O812" s="1"/>
      <c r="P812" s="1"/>
      <c r="Q812" s="1"/>
      <c r="U812" s="1"/>
      <c r="V812" s="1"/>
      <c r="W812" s="1"/>
      <c r="X812" s="1"/>
    </row>
    <row r="813" spans="1:24" x14ac:dyDescent="0.2">
      <c r="A813" s="633"/>
      <c r="B813" s="634"/>
      <c r="C813" s="634"/>
      <c r="D813" s="634"/>
      <c r="E813" s="634"/>
      <c r="F813" s="634"/>
      <c r="G813" s="634"/>
      <c r="H813" s="634"/>
      <c r="I813" s="634"/>
      <c r="J813" s="1"/>
      <c r="K813" s="1"/>
      <c r="L813" s="1"/>
      <c r="M813" s="1"/>
      <c r="N813" s="1"/>
      <c r="O813" s="1"/>
      <c r="P813" s="1"/>
      <c r="Q813" s="1"/>
      <c r="U813" s="1"/>
      <c r="V813" s="1"/>
      <c r="W813" s="1"/>
      <c r="X813" s="1"/>
    </row>
    <row r="814" spans="1:24" x14ac:dyDescent="0.2">
      <c r="A814" s="633"/>
      <c r="B814" s="634"/>
      <c r="C814" s="634"/>
      <c r="D814" s="634"/>
      <c r="E814" s="634"/>
      <c r="F814" s="634"/>
      <c r="G814" s="634"/>
      <c r="H814" s="634"/>
      <c r="I814" s="634"/>
      <c r="J814" s="1"/>
      <c r="K814" s="1"/>
      <c r="L814" s="1"/>
      <c r="M814" s="1"/>
      <c r="N814" s="1"/>
      <c r="O814" s="1"/>
      <c r="P814" s="1"/>
      <c r="Q814" s="1"/>
      <c r="U814" s="1"/>
      <c r="V814" s="1"/>
      <c r="W814" s="1"/>
      <c r="X814" s="1"/>
    </row>
    <row r="815" spans="1:24" x14ac:dyDescent="0.2">
      <c r="A815" s="633"/>
      <c r="B815" s="634"/>
      <c r="C815" s="634"/>
      <c r="D815" s="634"/>
      <c r="E815" s="634"/>
      <c r="F815" s="634"/>
      <c r="G815" s="634"/>
      <c r="H815" s="634"/>
      <c r="I815" s="634"/>
      <c r="J815" s="1"/>
      <c r="K815" s="1"/>
      <c r="L815" s="1"/>
      <c r="M815" s="1"/>
      <c r="N815" s="1"/>
      <c r="O815" s="1"/>
      <c r="P815" s="1"/>
      <c r="Q815" s="1"/>
      <c r="U815" s="1"/>
      <c r="V815" s="1"/>
      <c r="W815" s="1"/>
      <c r="X815" s="1"/>
    </row>
    <row r="816" spans="1:24" x14ac:dyDescent="0.2">
      <c r="A816" s="633"/>
      <c r="B816" s="634"/>
      <c r="C816" s="634"/>
      <c r="D816" s="634"/>
      <c r="E816" s="634"/>
      <c r="F816" s="634"/>
      <c r="G816" s="634"/>
      <c r="H816" s="634"/>
      <c r="I816" s="634"/>
      <c r="J816" s="1"/>
      <c r="K816" s="1"/>
      <c r="L816" s="1"/>
      <c r="M816" s="1"/>
      <c r="N816" s="1"/>
      <c r="O816" s="1"/>
      <c r="P816" s="1"/>
      <c r="Q816" s="1"/>
      <c r="U816" s="1"/>
      <c r="V816" s="1"/>
      <c r="W816" s="1"/>
      <c r="X816" s="1"/>
    </row>
    <row r="817" spans="1:24" x14ac:dyDescent="0.2">
      <c r="A817" s="633"/>
      <c r="B817" s="634"/>
      <c r="C817" s="634"/>
      <c r="D817" s="634"/>
      <c r="E817" s="634"/>
      <c r="F817" s="634"/>
      <c r="G817" s="634"/>
      <c r="H817" s="634"/>
      <c r="I817" s="634"/>
      <c r="J817" s="1"/>
      <c r="K817" s="1"/>
      <c r="L817" s="1"/>
      <c r="M817" s="1"/>
      <c r="N817" s="1"/>
      <c r="O817" s="1"/>
      <c r="P817" s="1"/>
      <c r="Q817" s="1"/>
      <c r="U817" s="1"/>
      <c r="V817" s="1"/>
      <c r="W817" s="1"/>
      <c r="X817" s="1"/>
    </row>
    <row r="818" spans="1:24" x14ac:dyDescent="0.2">
      <c r="A818" s="633"/>
      <c r="B818" s="634"/>
      <c r="C818" s="634"/>
      <c r="D818" s="634"/>
      <c r="E818" s="634"/>
      <c r="F818" s="634"/>
      <c r="G818" s="634"/>
      <c r="H818" s="634"/>
      <c r="I818" s="634"/>
      <c r="J818" s="1"/>
      <c r="K818" s="1"/>
      <c r="L818" s="1"/>
      <c r="M818" s="1"/>
      <c r="N818" s="1"/>
      <c r="O818" s="1"/>
      <c r="P818" s="1"/>
      <c r="Q818" s="1"/>
      <c r="U818" s="1"/>
      <c r="V818" s="1"/>
      <c r="W818" s="1"/>
      <c r="X818" s="1"/>
    </row>
    <row r="819" spans="1:24" x14ac:dyDescent="0.2">
      <c r="A819" s="633"/>
      <c r="B819" s="634"/>
      <c r="C819" s="634"/>
      <c r="D819" s="634"/>
      <c r="E819" s="634"/>
      <c r="F819" s="634"/>
      <c r="G819" s="634"/>
      <c r="H819" s="634"/>
      <c r="I819" s="634"/>
      <c r="J819" s="1"/>
      <c r="K819" s="1"/>
      <c r="L819" s="1"/>
      <c r="M819" s="1"/>
      <c r="N819" s="1"/>
      <c r="O819" s="1"/>
      <c r="P819" s="1"/>
      <c r="Q819" s="1"/>
      <c r="U819" s="1"/>
      <c r="V819" s="1"/>
      <c r="W819" s="1"/>
      <c r="X819" s="1"/>
    </row>
    <row r="820" spans="1:24" x14ac:dyDescent="0.2">
      <c r="A820" s="633"/>
      <c r="B820" s="634"/>
      <c r="C820" s="634"/>
      <c r="D820" s="634"/>
      <c r="E820" s="634"/>
      <c r="F820" s="634"/>
      <c r="G820" s="634"/>
      <c r="H820" s="634"/>
      <c r="I820" s="634"/>
      <c r="J820" s="1"/>
      <c r="K820" s="1"/>
      <c r="L820" s="1"/>
      <c r="M820" s="1"/>
      <c r="N820" s="1"/>
      <c r="O820" s="1"/>
      <c r="P820" s="1"/>
      <c r="Q820" s="1"/>
      <c r="U820" s="1"/>
      <c r="V820" s="1"/>
      <c r="W820" s="1"/>
      <c r="X820" s="1"/>
    </row>
    <row r="821" spans="1:24" x14ac:dyDescent="0.2">
      <c r="B821" s="634"/>
      <c r="C821" s="634"/>
      <c r="D821" s="634"/>
      <c r="E821" s="634"/>
      <c r="F821" s="634"/>
      <c r="G821" s="634"/>
      <c r="H821" s="634"/>
      <c r="I821" s="634"/>
      <c r="J821" s="1"/>
      <c r="K821" s="1"/>
      <c r="L821" s="1"/>
      <c r="M821" s="1"/>
      <c r="N821" s="1"/>
      <c r="O821" s="1"/>
      <c r="P821" s="1"/>
      <c r="Q821" s="1"/>
      <c r="U821" s="1"/>
      <c r="V821" s="1"/>
      <c r="W821" s="1"/>
      <c r="X821" s="1"/>
    </row>
    <row r="822" spans="1:24" x14ac:dyDescent="0.2">
      <c r="B822" s="634"/>
      <c r="C822" s="634"/>
      <c r="D822" s="634"/>
      <c r="E822" s="634"/>
      <c r="F822" s="634"/>
      <c r="G822" s="634"/>
      <c r="H822" s="634"/>
      <c r="I822" s="634"/>
      <c r="J822" s="1"/>
      <c r="K822" s="1"/>
      <c r="L822" s="1"/>
      <c r="M822" s="1"/>
      <c r="N822" s="1"/>
      <c r="O822" s="1"/>
      <c r="P822" s="1"/>
      <c r="Q822" s="1"/>
      <c r="U822" s="1"/>
      <c r="V822" s="1"/>
      <c r="W822" s="1"/>
      <c r="X822" s="1"/>
    </row>
    <row r="823" spans="1:24" x14ac:dyDescent="0.2">
      <c r="B823" s="634"/>
      <c r="C823" s="634"/>
      <c r="D823" s="634"/>
      <c r="E823" s="634"/>
      <c r="F823" s="634"/>
      <c r="G823" s="634"/>
      <c r="H823" s="634"/>
      <c r="I823" s="634"/>
      <c r="J823" s="1"/>
      <c r="K823" s="1"/>
      <c r="L823" s="1"/>
      <c r="M823" s="1"/>
      <c r="N823" s="1"/>
      <c r="O823" s="1"/>
      <c r="P823" s="1"/>
      <c r="Q823" s="1"/>
      <c r="U823" s="1"/>
      <c r="V823" s="1"/>
      <c r="W823" s="1"/>
      <c r="X823" s="1"/>
    </row>
    <row r="824" spans="1:24" x14ac:dyDescent="0.2">
      <c r="B824" s="634"/>
      <c r="C824" s="634"/>
      <c r="D824" s="634"/>
      <c r="E824" s="634"/>
      <c r="F824" s="634"/>
      <c r="G824" s="634"/>
      <c r="H824" s="634"/>
      <c r="I824" s="634"/>
      <c r="J824" s="1"/>
      <c r="K824" s="1"/>
      <c r="L824" s="1"/>
      <c r="M824" s="1"/>
      <c r="N824" s="1"/>
      <c r="O824" s="1"/>
      <c r="P824" s="1"/>
      <c r="Q824" s="1"/>
      <c r="U824" s="1"/>
      <c r="V824" s="1"/>
      <c r="W824" s="1"/>
      <c r="X824" s="1"/>
    </row>
    <row r="825" spans="1:24" x14ac:dyDescent="0.2">
      <c r="B825" s="634"/>
      <c r="C825" s="634"/>
      <c r="D825" s="634"/>
      <c r="E825" s="634"/>
      <c r="F825" s="634"/>
      <c r="G825" s="634"/>
      <c r="H825" s="634"/>
      <c r="I825" s="634"/>
      <c r="J825" s="1"/>
      <c r="K825" s="1"/>
      <c r="L825" s="1"/>
      <c r="M825" s="1"/>
      <c r="N825" s="1"/>
      <c r="O825" s="1"/>
      <c r="P825" s="1"/>
      <c r="Q825" s="1"/>
      <c r="U825" s="1"/>
      <c r="V825" s="1"/>
      <c r="W825" s="1"/>
      <c r="X825" s="1"/>
    </row>
    <row r="826" spans="1:24" x14ac:dyDescent="0.2">
      <c r="B826" s="634"/>
      <c r="C826" s="634"/>
      <c r="D826" s="634"/>
      <c r="E826" s="634"/>
      <c r="F826" s="634"/>
      <c r="G826" s="634"/>
      <c r="H826" s="634"/>
      <c r="I826" s="634"/>
      <c r="J826" s="1"/>
      <c r="K826" s="1"/>
      <c r="L826" s="1"/>
      <c r="M826" s="1"/>
      <c r="N826" s="1"/>
      <c r="O826" s="1"/>
      <c r="P826" s="1"/>
      <c r="Q826" s="1"/>
      <c r="U826" s="1"/>
      <c r="V826" s="1"/>
      <c r="W826" s="1"/>
      <c r="X826" s="1"/>
    </row>
    <row r="827" spans="1:24" x14ac:dyDescent="0.2">
      <c r="B827" s="634"/>
      <c r="C827" s="634"/>
      <c r="D827" s="634"/>
      <c r="E827" s="634"/>
      <c r="F827" s="634"/>
      <c r="G827" s="634"/>
      <c r="H827" s="634"/>
      <c r="I827" s="634"/>
      <c r="J827" s="1"/>
      <c r="K827" s="1"/>
      <c r="L827" s="1"/>
      <c r="M827" s="1"/>
      <c r="N827" s="1"/>
      <c r="O827" s="1"/>
      <c r="P827" s="1"/>
      <c r="Q827" s="1"/>
      <c r="U827" s="1"/>
      <c r="V827" s="1"/>
      <c r="W827" s="1"/>
      <c r="X827" s="1"/>
    </row>
    <row r="828" spans="1:24" x14ac:dyDescent="0.2">
      <c r="B828" s="634"/>
      <c r="C828" s="634"/>
      <c r="D828" s="634"/>
      <c r="E828" s="634"/>
      <c r="F828" s="634"/>
      <c r="G828" s="634"/>
      <c r="H828" s="634"/>
      <c r="I828" s="634"/>
      <c r="J828" s="1"/>
      <c r="K828" s="1"/>
      <c r="L828" s="1"/>
      <c r="M828" s="1"/>
      <c r="N828" s="1"/>
      <c r="O828" s="1"/>
      <c r="P828" s="1"/>
      <c r="Q828" s="1"/>
      <c r="U828" s="1"/>
      <c r="V828" s="1"/>
      <c r="W828" s="1"/>
      <c r="X828" s="1"/>
    </row>
    <row r="829" spans="1:24" x14ac:dyDescent="0.2">
      <c r="B829" s="634"/>
      <c r="C829" s="634"/>
      <c r="D829" s="634"/>
      <c r="E829" s="634"/>
      <c r="F829" s="634"/>
      <c r="G829" s="634"/>
      <c r="H829" s="634"/>
      <c r="I829" s="634"/>
      <c r="J829" s="1"/>
      <c r="K829" s="1"/>
      <c r="L829" s="1"/>
      <c r="M829" s="1"/>
      <c r="N829" s="1"/>
      <c r="O829" s="1"/>
      <c r="P829" s="1"/>
      <c r="Q829" s="1"/>
      <c r="U829" s="1"/>
      <c r="V829" s="1"/>
      <c r="W829" s="1"/>
      <c r="X829" s="1"/>
    </row>
    <row r="830" spans="1:24" x14ac:dyDescent="0.2">
      <c r="B830" s="634"/>
      <c r="C830" s="634"/>
      <c r="D830" s="634"/>
      <c r="E830" s="634"/>
      <c r="F830" s="634"/>
      <c r="G830" s="634"/>
      <c r="H830" s="634"/>
      <c r="I830" s="634"/>
      <c r="J830" s="1"/>
      <c r="K830" s="1"/>
      <c r="L830" s="1"/>
      <c r="M830" s="1"/>
      <c r="N830" s="1"/>
      <c r="O830" s="1"/>
      <c r="P830" s="1"/>
      <c r="Q830" s="1"/>
      <c r="U830" s="1"/>
      <c r="V830" s="1"/>
      <c r="W830" s="1"/>
      <c r="X830" s="1"/>
    </row>
    <row r="831" spans="1:24" x14ac:dyDescent="0.2">
      <c r="B831" s="634"/>
      <c r="C831" s="634"/>
      <c r="D831" s="634"/>
      <c r="E831" s="634"/>
      <c r="F831" s="634"/>
      <c r="G831" s="634"/>
      <c r="H831" s="634"/>
      <c r="I831" s="634"/>
      <c r="J831" s="1"/>
      <c r="K831" s="1"/>
      <c r="L831" s="1"/>
      <c r="M831" s="1"/>
      <c r="N831" s="1"/>
      <c r="O831" s="1"/>
      <c r="P831" s="1"/>
      <c r="Q831" s="1"/>
      <c r="U831" s="1"/>
      <c r="V831" s="1"/>
      <c r="W831" s="1"/>
      <c r="X831" s="1"/>
    </row>
    <row r="832" spans="1:24" x14ac:dyDescent="0.2">
      <c r="B832" s="634"/>
      <c r="C832" s="634"/>
      <c r="D832" s="634"/>
      <c r="E832" s="634"/>
      <c r="F832" s="634"/>
      <c r="G832" s="634"/>
      <c r="H832" s="634"/>
      <c r="I832" s="634"/>
      <c r="J832" s="1"/>
      <c r="K832" s="1"/>
      <c r="L832" s="1"/>
      <c r="M832" s="1"/>
      <c r="N832" s="1"/>
      <c r="O832" s="1"/>
      <c r="P832" s="1"/>
      <c r="Q832" s="1"/>
      <c r="U832" s="1"/>
      <c r="V832" s="1"/>
      <c r="W832" s="1"/>
      <c r="X832" s="1"/>
    </row>
    <row r="833" spans="2:24" x14ac:dyDescent="0.2">
      <c r="B833" s="634"/>
      <c r="C833" s="634"/>
      <c r="D833" s="634"/>
      <c r="E833" s="634"/>
      <c r="F833" s="634"/>
      <c r="G833" s="634"/>
      <c r="H833" s="634"/>
      <c r="I833" s="634"/>
      <c r="J833" s="1"/>
      <c r="K833" s="1"/>
      <c r="L833" s="1"/>
      <c r="M833" s="1"/>
      <c r="N833" s="1"/>
      <c r="O833" s="1"/>
      <c r="P833" s="1"/>
      <c r="Q833" s="1"/>
      <c r="U833" s="1"/>
      <c r="V833" s="1"/>
      <c r="W833" s="1"/>
      <c r="X833" s="1"/>
    </row>
    <row r="834" spans="2:24" x14ac:dyDescent="0.2">
      <c r="B834" s="634"/>
      <c r="C834" s="634"/>
      <c r="D834" s="634"/>
      <c r="E834" s="634"/>
      <c r="F834" s="634"/>
      <c r="G834" s="634"/>
      <c r="H834" s="634"/>
      <c r="I834" s="634"/>
      <c r="J834" s="1"/>
      <c r="K834" s="1"/>
      <c r="L834" s="1"/>
      <c r="M834" s="1"/>
      <c r="N834" s="1"/>
      <c r="O834" s="1"/>
      <c r="P834" s="1"/>
      <c r="Q834" s="1"/>
      <c r="U834" s="1"/>
      <c r="V834" s="1"/>
      <c r="W834" s="1"/>
      <c r="X834" s="1"/>
    </row>
    <row r="835" spans="2:24" x14ac:dyDescent="0.2">
      <c r="B835" s="634"/>
      <c r="C835" s="634"/>
      <c r="D835" s="634"/>
      <c r="E835" s="634"/>
      <c r="F835" s="634"/>
      <c r="G835" s="634"/>
      <c r="H835" s="634"/>
      <c r="I835" s="634"/>
      <c r="J835" s="1"/>
      <c r="K835" s="1"/>
      <c r="L835" s="1"/>
      <c r="M835" s="1"/>
      <c r="N835" s="1"/>
      <c r="O835" s="1"/>
      <c r="P835" s="1"/>
      <c r="Q835" s="1"/>
      <c r="U835" s="1"/>
      <c r="V835" s="1"/>
      <c r="W835" s="1"/>
      <c r="X835" s="1"/>
    </row>
    <row r="836" spans="2:24" x14ac:dyDescent="0.2">
      <c r="B836" s="634"/>
      <c r="C836" s="634"/>
      <c r="D836" s="634"/>
      <c r="E836" s="634"/>
      <c r="F836" s="634"/>
      <c r="G836" s="634"/>
      <c r="H836" s="634"/>
      <c r="I836" s="634"/>
      <c r="J836" s="1"/>
      <c r="K836" s="1"/>
      <c r="L836" s="1"/>
      <c r="M836" s="1"/>
      <c r="N836" s="1"/>
      <c r="O836" s="1"/>
      <c r="P836" s="1"/>
      <c r="Q836" s="1"/>
      <c r="U836" s="1"/>
      <c r="V836" s="1"/>
      <c r="W836" s="1"/>
      <c r="X836" s="1"/>
    </row>
    <row r="837" spans="2:24" x14ac:dyDescent="0.2">
      <c r="B837" s="634"/>
      <c r="C837" s="634"/>
      <c r="D837" s="634"/>
      <c r="E837" s="634"/>
      <c r="F837" s="634"/>
      <c r="G837" s="634"/>
      <c r="H837" s="634"/>
      <c r="I837" s="634"/>
      <c r="J837" s="1"/>
      <c r="K837" s="1"/>
      <c r="L837" s="1"/>
      <c r="M837" s="1"/>
      <c r="N837" s="1"/>
      <c r="O837" s="1"/>
      <c r="P837" s="1"/>
      <c r="Q837" s="1"/>
      <c r="U837" s="1"/>
      <c r="V837" s="1"/>
      <c r="W837" s="1"/>
      <c r="X837" s="1"/>
    </row>
    <row r="838" spans="2:24" x14ac:dyDescent="0.2">
      <c r="B838" s="634"/>
      <c r="C838" s="634"/>
      <c r="D838" s="634"/>
      <c r="E838" s="634"/>
      <c r="F838" s="634"/>
      <c r="G838" s="634"/>
      <c r="H838" s="634"/>
      <c r="I838" s="634"/>
      <c r="J838" s="1"/>
      <c r="K838" s="1"/>
      <c r="L838" s="1"/>
      <c r="M838" s="1"/>
      <c r="N838" s="1"/>
      <c r="O838" s="1"/>
      <c r="P838" s="1"/>
      <c r="Q838" s="1"/>
      <c r="U838" s="1"/>
      <c r="V838" s="1"/>
      <c r="W838" s="1"/>
      <c r="X838" s="1"/>
    </row>
    <row r="839" spans="2:24" x14ac:dyDescent="0.2">
      <c r="B839" s="634"/>
      <c r="C839" s="634"/>
      <c r="D839" s="634"/>
      <c r="E839" s="634"/>
      <c r="F839" s="634"/>
      <c r="G839" s="634"/>
      <c r="H839" s="634"/>
      <c r="I839" s="634"/>
      <c r="J839" s="1"/>
      <c r="K839" s="1"/>
      <c r="L839" s="1"/>
      <c r="M839" s="1"/>
      <c r="N839" s="1"/>
      <c r="O839" s="1"/>
      <c r="P839" s="1"/>
      <c r="Q839" s="1"/>
      <c r="U839" s="1"/>
      <c r="V839" s="1"/>
      <c r="W839" s="1"/>
      <c r="X839" s="1"/>
    </row>
    <row r="840" spans="2:24" x14ac:dyDescent="0.2">
      <c r="B840" s="634"/>
      <c r="C840" s="634"/>
      <c r="D840" s="634"/>
      <c r="E840" s="634"/>
      <c r="F840" s="634"/>
      <c r="G840" s="634"/>
      <c r="H840" s="634"/>
      <c r="I840" s="634"/>
      <c r="J840" s="1"/>
      <c r="K840" s="1"/>
      <c r="L840" s="1"/>
      <c r="M840" s="1"/>
      <c r="N840" s="1"/>
      <c r="O840" s="1"/>
      <c r="P840" s="1"/>
      <c r="Q840" s="1"/>
      <c r="U840" s="1"/>
      <c r="V840" s="1"/>
      <c r="W840" s="1"/>
      <c r="X840" s="1"/>
    </row>
    <row r="841" spans="2:24" x14ac:dyDescent="0.2">
      <c r="B841" s="634"/>
      <c r="C841" s="634"/>
      <c r="D841" s="634"/>
      <c r="E841" s="634"/>
      <c r="F841" s="634"/>
      <c r="G841" s="634"/>
      <c r="H841" s="634"/>
      <c r="I841" s="634"/>
      <c r="J841" s="1"/>
      <c r="K841" s="1"/>
      <c r="L841" s="1"/>
      <c r="M841" s="1"/>
      <c r="N841" s="1"/>
      <c r="O841" s="1"/>
      <c r="P841" s="1"/>
      <c r="Q841" s="1"/>
      <c r="U841" s="1"/>
      <c r="V841" s="1"/>
      <c r="W841" s="1"/>
      <c r="X841" s="1"/>
    </row>
    <row r="842" spans="2:24" x14ac:dyDescent="0.2">
      <c r="B842" s="634"/>
      <c r="C842" s="634"/>
      <c r="D842" s="634"/>
      <c r="E842" s="634"/>
      <c r="F842" s="634"/>
      <c r="G842" s="634"/>
      <c r="H842" s="634"/>
      <c r="I842" s="634"/>
      <c r="J842" s="1"/>
      <c r="K842" s="1"/>
      <c r="L842" s="1"/>
      <c r="M842" s="1"/>
      <c r="N842" s="1"/>
      <c r="O842" s="1"/>
      <c r="P842" s="1"/>
      <c r="Q842" s="1"/>
      <c r="U842" s="1"/>
      <c r="V842" s="1"/>
      <c r="W842" s="1"/>
      <c r="X842" s="1"/>
    </row>
    <row r="843" spans="2:24" x14ac:dyDescent="0.2">
      <c r="B843" s="634"/>
      <c r="C843" s="634"/>
      <c r="D843" s="634"/>
      <c r="E843" s="634"/>
      <c r="F843" s="634"/>
      <c r="G843" s="634"/>
      <c r="H843" s="634"/>
      <c r="I843" s="634"/>
      <c r="J843" s="1"/>
      <c r="K843" s="1"/>
      <c r="L843" s="1"/>
      <c r="M843" s="1"/>
      <c r="N843" s="1"/>
      <c r="O843" s="1"/>
      <c r="P843" s="1"/>
      <c r="Q843" s="1"/>
      <c r="U843" s="1"/>
      <c r="V843" s="1"/>
      <c r="W843" s="1"/>
      <c r="X843" s="1"/>
    </row>
    <row r="844" spans="2:24" x14ac:dyDescent="0.2">
      <c r="B844" s="634"/>
      <c r="C844" s="634"/>
      <c r="D844" s="634"/>
      <c r="E844" s="634"/>
      <c r="F844" s="634"/>
      <c r="G844" s="634"/>
      <c r="H844" s="634"/>
      <c r="I844" s="634"/>
      <c r="J844" s="1"/>
      <c r="K844" s="1"/>
      <c r="L844" s="1"/>
      <c r="M844" s="1"/>
      <c r="N844" s="1"/>
      <c r="O844" s="1"/>
      <c r="P844" s="1"/>
      <c r="Q844" s="1"/>
      <c r="U844" s="1"/>
      <c r="V844" s="1"/>
      <c r="W844" s="1"/>
      <c r="X844" s="1"/>
    </row>
    <row r="845" spans="2:24" x14ac:dyDescent="0.2">
      <c r="B845" s="634"/>
      <c r="C845" s="634"/>
      <c r="D845" s="634"/>
      <c r="E845" s="634"/>
      <c r="F845" s="634"/>
      <c r="G845" s="634"/>
      <c r="H845" s="634"/>
      <c r="I845" s="634"/>
      <c r="J845" s="1"/>
      <c r="K845" s="1"/>
      <c r="L845" s="1"/>
      <c r="M845" s="1"/>
      <c r="N845" s="1"/>
      <c r="O845" s="1"/>
      <c r="P845" s="1"/>
      <c r="Q845" s="1"/>
      <c r="U845" s="1"/>
      <c r="V845" s="1"/>
      <c r="W845" s="1"/>
      <c r="X845" s="1"/>
    </row>
    <row r="846" spans="2:24" x14ac:dyDescent="0.2">
      <c r="B846" s="634"/>
      <c r="C846" s="634"/>
      <c r="D846" s="634"/>
      <c r="E846" s="634"/>
      <c r="F846" s="634"/>
      <c r="G846" s="634"/>
      <c r="H846" s="634"/>
      <c r="I846" s="634"/>
      <c r="J846" s="1"/>
      <c r="K846" s="1"/>
      <c r="L846" s="1"/>
      <c r="M846" s="1"/>
      <c r="N846" s="1"/>
      <c r="O846" s="1"/>
      <c r="P846" s="1"/>
      <c r="Q846" s="1"/>
      <c r="U846" s="1"/>
      <c r="V846" s="1"/>
      <c r="W846" s="1"/>
      <c r="X846" s="1"/>
    </row>
    <row r="847" spans="2:24" x14ac:dyDescent="0.2">
      <c r="B847" s="634"/>
      <c r="C847" s="634"/>
      <c r="D847" s="634"/>
      <c r="E847" s="634"/>
      <c r="F847" s="634"/>
      <c r="G847" s="634"/>
      <c r="H847" s="634"/>
      <c r="I847" s="634"/>
      <c r="J847" s="1"/>
      <c r="K847" s="1"/>
      <c r="L847" s="1"/>
      <c r="M847" s="1"/>
      <c r="N847" s="1"/>
      <c r="O847" s="1"/>
      <c r="P847" s="1"/>
      <c r="Q847" s="1"/>
      <c r="U847" s="1"/>
      <c r="V847" s="1"/>
      <c r="W847" s="1"/>
      <c r="X847" s="1"/>
    </row>
    <row r="848" spans="2:24" x14ac:dyDescent="0.2">
      <c r="B848" s="634"/>
      <c r="C848" s="634"/>
      <c r="D848" s="634"/>
      <c r="E848" s="634"/>
      <c r="F848" s="634"/>
      <c r="G848" s="634"/>
      <c r="H848" s="634"/>
      <c r="I848" s="634"/>
      <c r="J848" s="1"/>
      <c r="K848" s="1"/>
      <c r="L848" s="1"/>
      <c r="M848" s="1"/>
      <c r="N848" s="1"/>
      <c r="O848" s="1"/>
      <c r="P848" s="1"/>
      <c r="Q848" s="1"/>
      <c r="U848" s="1"/>
      <c r="V848" s="1"/>
      <c r="W848" s="1"/>
      <c r="X848" s="1"/>
    </row>
    <row r="849" spans="2:24" x14ac:dyDescent="0.2">
      <c r="B849" s="634"/>
      <c r="C849" s="634"/>
      <c r="D849" s="634"/>
      <c r="E849" s="634"/>
      <c r="F849" s="634"/>
      <c r="G849" s="634"/>
      <c r="H849" s="634"/>
      <c r="I849" s="634"/>
      <c r="J849" s="1"/>
      <c r="K849" s="1"/>
      <c r="L849" s="1"/>
      <c r="M849" s="1"/>
      <c r="N849" s="1"/>
      <c r="O849" s="1"/>
      <c r="P849" s="1"/>
      <c r="Q849" s="1"/>
      <c r="U849" s="1"/>
      <c r="V849" s="1"/>
      <c r="W849" s="1"/>
      <c r="X849" s="1"/>
    </row>
    <row r="850" spans="2:24" x14ac:dyDescent="0.2">
      <c r="B850" s="634"/>
      <c r="C850" s="634"/>
      <c r="D850" s="634"/>
      <c r="E850" s="634"/>
      <c r="F850" s="634"/>
      <c r="G850" s="634"/>
      <c r="H850" s="634"/>
      <c r="I850" s="634"/>
      <c r="J850" s="1"/>
      <c r="K850" s="1"/>
      <c r="L850" s="1"/>
      <c r="M850" s="1"/>
      <c r="N850" s="1"/>
      <c r="O850" s="1"/>
      <c r="P850" s="1"/>
      <c r="Q850" s="1"/>
      <c r="U850" s="1"/>
      <c r="V850" s="1"/>
      <c r="W850" s="1"/>
      <c r="X850" s="1"/>
    </row>
    <row r="851" spans="2:24" x14ac:dyDescent="0.2">
      <c r="B851" s="634"/>
      <c r="C851" s="634"/>
      <c r="D851" s="634"/>
      <c r="E851" s="634"/>
      <c r="F851" s="634"/>
      <c r="G851" s="634"/>
      <c r="H851" s="634"/>
      <c r="I851" s="634"/>
      <c r="J851" s="1"/>
      <c r="K851" s="1"/>
      <c r="L851" s="1"/>
      <c r="M851" s="1"/>
      <c r="N851" s="1"/>
      <c r="O851" s="1"/>
      <c r="P851" s="1"/>
      <c r="Q851" s="1"/>
      <c r="U851" s="1"/>
      <c r="V851" s="1"/>
      <c r="W851" s="1"/>
      <c r="X851" s="1"/>
    </row>
    <row r="852" spans="2:24" x14ac:dyDescent="0.2">
      <c r="B852" s="634"/>
      <c r="C852" s="634"/>
      <c r="D852" s="634"/>
      <c r="E852" s="634"/>
      <c r="F852" s="634"/>
      <c r="G852" s="634"/>
      <c r="H852" s="634"/>
      <c r="I852" s="634"/>
      <c r="J852" s="1"/>
      <c r="K852" s="1"/>
      <c r="L852" s="1"/>
      <c r="M852" s="1"/>
      <c r="N852" s="1"/>
      <c r="O852" s="1"/>
      <c r="P852" s="1"/>
      <c r="Q852" s="1"/>
      <c r="U852" s="1"/>
      <c r="V852" s="1"/>
      <c r="W852" s="1"/>
      <c r="X852" s="1"/>
    </row>
    <row r="853" spans="2:24" x14ac:dyDescent="0.2">
      <c r="B853" s="634"/>
      <c r="C853" s="634"/>
      <c r="D853" s="634"/>
      <c r="E853" s="634"/>
      <c r="F853" s="634"/>
      <c r="G853" s="634"/>
      <c r="H853" s="634"/>
      <c r="I853" s="634"/>
      <c r="J853" s="1"/>
      <c r="K853" s="1"/>
      <c r="L853" s="1"/>
      <c r="M853" s="1"/>
      <c r="N853" s="1"/>
      <c r="O853" s="1"/>
      <c r="P853" s="1"/>
      <c r="Q853" s="1"/>
      <c r="U853" s="1"/>
      <c r="V853" s="1"/>
      <c r="W853" s="1"/>
      <c r="X853" s="1"/>
    </row>
    <row r="854" spans="2:24" x14ac:dyDescent="0.2">
      <c r="B854" s="634"/>
      <c r="C854" s="634"/>
      <c r="D854" s="634"/>
      <c r="E854" s="634"/>
      <c r="F854" s="634"/>
      <c r="G854" s="634"/>
      <c r="H854" s="634"/>
      <c r="I854" s="634"/>
      <c r="J854" s="1"/>
      <c r="K854" s="1"/>
      <c r="L854" s="1"/>
      <c r="M854" s="1"/>
      <c r="N854" s="1"/>
      <c r="O854" s="1"/>
      <c r="P854" s="1"/>
      <c r="Q854" s="1"/>
      <c r="U854" s="1"/>
      <c r="V854" s="1"/>
      <c r="W854" s="1"/>
      <c r="X854" s="1"/>
    </row>
    <row r="855" spans="2:24" x14ac:dyDescent="0.2">
      <c r="B855" s="634"/>
      <c r="C855" s="634"/>
      <c r="D855" s="634"/>
      <c r="E855" s="634"/>
      <c r="F855" s="634"/>
      <c r="G855" s="634"/>
      <c r="H855" s="634"/>
      <c r="I855" s="634"/>
      <c r="J855" s="1"/>
      <c r="K855" s="1"/>
      <c r="L855" s="1"/>
      <c r="M855" s="1"/>
      <c r="N855" s="1"/>
      <c r="O855" s="1"/>
      <c r="P855" s="1"/>
      <c r="Q855" s="1"/>
      <c r="U855" s="1"/>
      <c r="V855" s="1"/>
      <c r="W855" s="1"/>
      <c r="X855" s="1"/>
    </row>
    <row r="856" spans="2:24" x14ac:dyDescent="0.2">
      <c r="B856" s="634"/>
      <c r="C856" s="634"/>
      <c r="D856" s="634"/>
      <c r="E856" s="634"/>
      <c r="F856" s="634"/>
      <c r="G856" s="634"/>
      <c r="H856" s="634"/>
      <c r="I856" s="634"/>
      <c r="J856" s="1"/>
      <c r="K856" s="1"/>
      <c r="L856" s="1"/>
      <c r="M856" s="1"/>
      <c r="N856" s="1"/>
      <c r="O856" s="1"/>
      <c r="P856" s="1"/>
      <c r="Q856" s="1"/>
      <c r="U856" s="1"/>
      <c r="V856" s="1"/>
      <c r="W856" s="1"/>
      <c r="X856" s="1"/>
    </row>
    <row r="857" spans="2:24" x14ac:dyDescent="0.2">
      <c r="B857" s="634"/>
      <c r="C857" s="634"/>
      <c r="D857" s="634"/>
      <c r="E857" s="634"/>
      <c r="F857" s="634"/>
      <c r="G857" s="634"/>
      <c r="H857" s="634"/>
      <c r="I857" s="634"/>
      <c r="J857" s="1"/>
      <c r="K857" s="1"/>
      <c r="L857" s="1"/>
      <c r="M857" s="1"/>
      <c r="N857" s="1"/>
      <c r="O857" s="1"/>
      <c r="P857" s="1"/>
      <c r="Q857" s="1"/>
      <c r="U857" s="1"/>
      <c r="V857" s="1"/>
      <c r="W857" s="1"/>
      <c r="X857" s="1"/>
    </row>
    <row r="858" spans="2:24" x14ac:dyDescent="0.2">
      <c r="B858" s="634"/>
      <c r="C858" s="634"/>
      <c r="D858" s="634"/>
      <c r="E858" s="634"/>
      <c r="F858" s="634"/>
      <c r="G858" s="634"/>
      <c r="H858" s="634"/>
      <c r="I858" s="634"/>
      <c r="J858" s="1"/>
      <c r="K858" s="1"/>
      <c r="L858" s="1"/>
      <c r="M858" s="1"/>
      <c r="N858" s="1"/>
      <c r="O858" s="1"/>
      <c r="P858" s="1"/>
      <c r="Q858" s="1"/>
      <c r="U858" s="1"/>
      <c r="V858" s="1"/>
      <c r="W858" s="1"/>
      <c r="X858" s="1"/>
    </row>
    <row r="859" spans="2:24" x14ac:dyDescent="0.2">
      <c r="B859" s="634"/>
      <c r="C859" s="634"/>
      <c r="D859" s="634"/>
      <c r="E859" s="634"/>
      <c r="F859" s="634"/>
      <c r="G859" s="634"/>
      <c r="H859" s="634"/>
      <c r="I859" s="634"/>
      <c r="J859" s="1"/>
      <c r="K859" s="1"/>
      <c r="L859" s="1"/>
      <c r="M859" s="1"/>
      <c r="N859" s="1"/>
      <c r="O859" s="1"/>
      <c r="P859" s="1"/>
      <c r="Q859" s="1"/>
      <c r="U859" s="1"/>
      <c r="V859" s="1"/>
      <c r="W859" s="1"/>
      <c r="X859" s="1"/>
    </row>
    <row r="860" spans="2:24" x14ac:dyDescent="0.2">
      <c r="B860" s="634"/>
      <c r="C860" s="634"/>
      <c r="D860" s="634"/>
      <c r="E860" s="634"/>
      <c r="F860" s="634"/>
      <c r="G860" s="634"/>
      <c r="H860" s="634"/>
      <c r="I860" s="634"/>
      <c r="J860" s="1"/>
      <c r="K860" s="1"/>
      <c r="L860" s="1"/>
      <c r="M860" s="1"/>
      <c r="N860" s="1"/>
      <c r="O860" s="1"/>
      <c r="P860" s="1"/>
      <c r="Q860" s="1"/>
      <c r="U860" s="1"/>
      <c r="V860" s="1"/>
      <c r="W860" s="1"/>
      <c r="X860" s="1"/>
    </row>
    <row r="861" spans="2:24" x14ac:dyDescent="0.2">
      <c r="B861" s="634"/>
      <c r="C861" s="634"/>
      <c r="D861" s="634"/>
      <c r="E861" s="634"/>
      <c r="F861" s="634"/>
      <c r="G861" s="634"/>
      <c r="H861" s="634"/>
      <c r="I861" s="634"/>
      <c r="J861" s="1"/>
      <c r="K861" s="1"/>
      <c r="L861" s="1"/>
      <c r="M861" s="1"/>
      <c r="N861" s="1"/>
      <c r="O861" s="1"/>
      <c r="P861" s="1"/>
      <c r="Q861" s="1"/>
      <c r="U861" s="1"/>
      <c r="V861" s="1"/>
      <c r="W861" s="1"/>
      <c r="X861" s="1"/>
    </row>
    <row r="862" spans="2:24" x14ac:dyDescent="0.2">
      <c r="B862" s="634"/>
      <c r="C862" s="634"/>
      <c r="D862" s="634"/>
      <c r="E862" s="634"/>
      <c r="F862" s="634"/>
      <c r="G862" s="634"/>
      <c r="H862" s="634"/>
      <c r="I862" s="634"/>
      <c r="J862" s="1"/>
      <c r="K862" s="1"/>
      <c r="L862" s="1"/>
      <c r="M862" s="1"/>
      <c r="N862" s="1"/>
      <c r="O862" s="1"/>
      <c r="P862" s="1"/>
      <c r="Q862" s="1"/>
      <c r="U862" s="1"/>
      <c r="V862" s="1"/>
      <c r="W862" s="1"/>
      <c r="X862" s="1"/>
    </row>
    <row r="863" spans="2:24" x14ac:dyDescent="0.2">
      <c r="B863" s="634"/>
      <c r="C863" s="634"/>
      <c r="D863" s="634"/>
      <c r="E863" s="634"/>
      <c r="F863" s="634"/>
      <c r="G863" s="634"/>
      <c r="H863" s="634"/>
      <c r="I863" s="634"/>
      <c r="J863" s="1"/>
      <c r="K863" s="1"/>
      <c r="L863" s="1"/>
      <c r="M863" s="1"/>
      <c r="N863" s="1"/>
      <c r="O863" s="1"/>
      <c r="P863" s="1"/>
      <c r="Q863" s="1"/>
      <c r="U863" s="1"/>
      <c r="V863" s="1"/>
      <c r="W863" s="1"/>
      <c r="X863" s="1"/>
    </row>
    <row r="864" spans="2:24" x14ac:dyDescent="0.2">
      <c r="B864" s="634"/>
      <c r="C864" s="634"/>
      <c r="D864" s="634"/>
      <c r="E864" s="634"/>
      <c r="F864" s="634"/>
      <c r="G864" s="634"/>
      <c r="H864" s="634"/>
      <c r="I864" s="634"/>
      <c r="J864" s="1"/>
      <c r="K864" s="1"/>
      <c r="L864" s="1"/>
      <c r="M864" s="1"/>
      <c r="N864" s="1"/>
      <c r="O864" s="1"/>
      <c r="P864" s="1"/>
      <c r="Q864" s="1"/>
      <c r="U864" s="1"/>
      <c r="V864" s="1"/>
      <c r="W864" s="1"/>
      <c r="X864" s="1"/>
    </row>
    <row r="865" spans="2:24" x14ac:dyDescent="0.2">
      <c r="B865" s="634"/>
      <c r="C865" s="634"/>
      <c r="D865" s="634"/>
      <c r="E865" s="634"/>
      <c r="F865" s="634"/>
      <c r="G865" s="634"/>
      <c r="H865" s="634"/>
      <c r="I865" s="634"/>
      <c r="J865" s="1"/>
      <c r="K865" s="1"/>
      <c r="L865" s="1"/>
      <c r="M865" s="1"/>
      <c r="N865" s="1"/>
      <c r="O865" s="1"/>
      <c r="P865" s="1"/>
      <c r="Q865" s="1"/>
      <c r="U865" s="1"/>
      <c r="V865" s="1"/>
      <c r="W865" s="1"/>
      <c r="X865" s="1"/>
    </row>
    <row r="866" spans="2:24" x14ac:dyDescent="0.2">
      <c r="B866" s="634"/>
      <c r="C866" s="634"/>
      <c r="D866" s="634"/>
      <c r="E866" s="634"/>
      <c r="F866" s="634"/>
      <c r="G866" s="634"/>
      <c r="H866" s="634"/>
      <c r="I866" s="634"/>
      <c r="J866" s="1"/>
      <c r="K866" s="1"/>
      <c r="L866" s="1"/>
      <c r="M866" s="1"/>
      <c r="N866" s="1"/>
      <c r="O866" s="1"/>
      <c r="P866" s="1"/>
      <c r="Q866" s="1"/>
      <c r="U866" s="1"/>
      <c r="V866" s="1"/>
      <c r="W866" s="1"/>
      <c r="X866" s="1"/>
    </row>
    <row r="867" spans="2:24" x14ac:dyDescent="0.2">
      <c r="B867" s="634"/>
      <c r="C867" s="634"/>
      <c r="D867" s="634"/>
      <c r="E867" s="634"/>
      <c r="F867" s="634"/>
      <c r="G867" s="634"/>
      <c r="H867" s="634"/>
      <c r="I867" s="634"/>
      <c r="J867" s="1"/>
      <c r="K867" s="1"/>
      <c r="L867" s="1"/>
      <c r="M867" s="1"/>
      <c r="N867" s="1"/>
      <c r="O867" s="1"/>
      <c r="P867" s="1"/>
      <c r="Q867" s="1"/>
      <c r="U867" s="1"/>
      <c r="V867" s="1"/>
      <c r="W867" s="1"/>
      <c r="X867" s="1"/>
    </row>
    <row r="868" spans="2:24" x14ac:dyDescent="0.2">
      <c r="B868" s="634"/>
      <c r="C868" s="634"/>
      <c r="D868" s="634"/>
      <c r="E868" s="634"/>
      <c r="F868" s="634"/>
      <c r="G868" s="634"/>
      <c r="H868" s="634"/>
      <c r="I868" s="634"/>
      <c r="J868" s="1"/>
      <c r="K868" s="1"/>
      <c r="L868" s="1"/>
      <c r="M868" s="1"/>
      <c r="N868" s="1"/>
      <c r="O868" s="1"/>
      <c r="P868" s="1"/>
      <c r="Q868" s="1"/>
      <c r="U868" s="1"/>
      <c r="V868" s="1"/>
      <c r="W868" s="1"/>
      <c r="X868" s="1"/>
    </row>
    <row r="869" spans="2:24" x14ac:dyDescent="0.2">
      <c r="B869" s="634"/>
      <c r="C869" s="634"/>
      <c r="D869" s="634"/>
      <c r="E869" s="634"/>
      <c r="F869" s="634"/>
      <c r="G869" s="634"/>
      <c r="H869" s="634"/>
      <c r="I869" s="634"/>
      <c r="J869" s="1"/>
      <c r="K869" s="1"/>
      <c r="L869" s="1"/>
      <c r="M869" s="1"/>
      <c r="N869" s="1"/>
      <c r="O869" s="1"/>
      <c r="P869" s="1"/>
      <c r="Q869" s="1"/>
      <c r="U869" s="1"/>
      <c r="V869" s="1"/>
      <c r="W869" s="1"/>
      <c r="X869" s="1"/>
    </row>
    <row r="870" spans="2:24" x14ac:dyDescent="0.2">
      <c r="B870" s="634"/>
      <c r="C870" s="634"/>
      <c r="D870" s="634"/>
      <c r="E870" s="634"/>
      <c r="F870" s="634"/>
      <c r="G870" s="634"/>
      <c r="H870" s="634"/>
      <c r="I870" s="634"/>
      <c r="J870" s="1"/>
      <c r="K870" s="1"/>
      <c r="L870" s="1"/>
      <c r="M870" s="1"/>
      <c r="N870" s="1"/>
      <c r="O870" s="1"/>
      <c r="P870" s="1"/>
      <c r="Q870" s="1"/>
      <c r="U870" s="1"/>
      <c r="V870" s="1"/>
      <c r="W870" s="1"/>
      <c r="X870" s="1"/>
    </row>
    <row r="871" spans="2:24" x14ac:dyDescent="0.2">
      <c r="B871" s="634"/>
      <c r="C871" s="634"/>
      <c r="D871" s="634"/>
      <c r="E871" s="634"/>
      <c r="F871" s="634"/>
      <c r="G871" s="634"/>
      <c r="H871" s="634"/>
      <c r="I871" s="634"/>
      <c r="J871" s="1"/>
      <c r="K871" s="1"/>
      <c r="L871" s="1"/>
      <c r="M871" s="1"/>
      <c r="N871" s="1"/>
      <c r="O871" s="1"/>
      <c r="P871" s="1"/>
      <c r="Q871" s="1"/>
      <c r="U871" s="1"/>
      <c r="V871" s="1"/>
      <c r="W871" s="1"/>
      <c r="X871" s="1"/>
    </row>
    <row r="872" spans="2:24" x14ac:dyDescent="0.2">
      <c r="B872" s="634"/>
      <c r="C872" s="634"/>
      <c r="D872" s="634"/>
      <c r="E872" s="634"/>
      <c r="F872" s="634"/>
      <c r="G872" s="634"/>
      <c r="H872" s="634"/>
      <c r="I872" s="634"/>
      <c r="J872" s="1"/>
      <c r="K872" s="1"/>
      <c r="L872" s="1"/>
      <c r="M872" s="1"/>
      <c r="N872" s="1"/>
      <c r="O872" s="1"/>
      <c r="P872" s="1"/>
      <c r="Q872" s="1"/>
      <c r="U872" s="1"/>
      <c r="V872" s="1"/>
      <c r="W872" s="1"/>
      <c r="X872" s="1"/>
    </row>
    <row r="873" spans="2:24" x14ac:dyDescent="0.2">
      <c r="B873" s="634"/>
      <c r="C873" s="634"/>
      <c r="D873" s="634"/>
      <c r="E873" s="634"/>
      <c r="F873" s="634"/>
      <c r="G873" s="634"/>
      <c r="H873" s="634"/>
      <c r="I873" s="634"/>
      <c r="J873" s="1"/>
      <c r="K873" s="1"/>
      <c r="L873" s="1"/>
      <c r="M873" s="1"/>
      <c r="N873" s="1"/>
      <c r="O873" s="1"/>
      <c r="P873" s="1"/>
      <c r="Q873" s="1"/>
      <c r="U873" s="1"/>
      <c r="V873" s="1"/>
      <c r="W873" s="1"/>
      <c r="X873" s="1"/>
    </row>
    <row r="874" spans="2:24" x14ac:dyDescent="0.2">
      <c r="B874" s="634"/>
      <c r="C874" s="634"/>
      <c r="D874" s="634"/>
      <c r="E874" s="634"/>
      <c r="F874" s="634"/>
      <c r="G874" s="634"/>
      <c r="H874" s="634"/>
      <c r="I874" s="634"/>
      <c r="J874" s="1"/>
      <c r="K874" s="1"/>
      <c r="L874" s="1"/>
      <c r="M874" s="1"/>
      <c r="N874" s="1"/>
      <c r="O874" s="1"/>
      <c r="P874" s="1"/>
      <c r="Q874" s="1"/>
      <c r="U874" s="1"/>
      <c r="V874" s="1"/>
      <c r="W874" s="1"/>
      <c r="X874" s="1"/>
    </row>
    <row r="875" spans="2:24" x14ac:dyDescent="0.2">
      <c r="B875" s="634"/>
      <c r="C875" s="634"/>
      <c r="D875" s="634"/>
      <c r="E875" s="634"/>
      <c r="F875" s="634"/>
      <c r="G875" s="634"/>
      <c r="H875" s="634"/>
      <c r="I875" s="634"/>
      <c r="J875" s="1"/>
      <c r="K875" s="1"/>
      <c r="L875" s="1"/>
      <c r="M875" s="1"/>
      <c r="N875" s="1"/>
      <c r="O875" s="1"/>
      <c r="P875" s="1"/>
      <c r="Q875" s="1"/>
      <c r="U875" s="1"/>
      <c r="V875" s="1"/>
      <c r="W875" s="1"/>
      <c r="X875" s="1"/>
    </row>
    <row r="876" spans="2:24" x14ac:dyDescent="0.2">
      <c r="B876" s="634"/>
      <c r="C876" s="634"/>
      <c r="D876" s="634"/>
      <c r="E876" s="634"/>
      <c r="F876" s="634"/>
      <c r="G876" s="634"/>
      <c r="H876" s="634"/>
      <c r="I876" s="634"/>
      <c r="J876" s="1"/>
      <c r="K876" s="1"/>
      <c r="L876" s="1"/>
      <c r="M876" s="1"/>
      <c r="N876" s="1"/>
      <c r="O876" s="1"/>
      <c r="P876" s="1"/>
      <c r="Q876" s="1"/>
      <c r="U876" s="1"/>
      <c r="V876" s="1"/>
      <c r="W876" s="1"/>
      <c r="X876" s="1"/>
    </row>
    <row r="877" spans="2:24" x14ac:dyDescent="0.2">
      <c r="B877" s="634"/>
      <c r="C877" s="634"/>
      <c r="D877" s="634"/>
      <c r="E877" s="634"/>
      <c r="F877" s="634"/>
      <c r="G877" s="634"/>
      <c r="H877" s="634"/>
      <c r="I877" s="634"/>
      <c r="J877" s="1"/>
      <c r="K877" s="1"/>
      <c r="L877" s="1"/>
      <c r="M877" s="1"/>
      <c r="N877" s="1"/>
      <c r="O877" s="1"/>
      <c r="P877" s="1"/>
      <c r="Q877" s="1"/>
      <c r="U877" s="1"/>
      <c r="V877" s="1"/>
      <c r="W877" s="1"/>
      <c r="X877" s="1"/>
    </row>
    <row r="878" spans="2:24" x14ac:dyDescent="0.2">
      <c r="B878" s="634"/>
      <c r="C878" s="634"/>
      <c r="D878" s="634"/>
      <c r="E878" s="634"/>
      <c r="F878" s="634"/>
      <c r="G878" s="634"/>
      <c r="H878" s="634"/>
      <c r="I878" s="634"/>
      <c r="J878" s="1"/>
      <c r="K878" s="1"/>
      <c r="L878" s="1"/>
      <c r="M878" s="1"/>
      <c r="N878" s="1"/>
      <c r="O878" s="1"/>
      <c r="P878" s="1"/>
      <c r="Q878" s="1"/>
      <c r="U878" s="1"/>
      <c r="V878" s="1"/>
      <c r="W878" s="1"/>
      <c r="X878" s="1"/>
    </row>
    <row r="879" spans="2:24" x14ac:dyDescent="0.2">
      <c r="B879" s="634"/>
      <c r="C879" s="634"/>
      <c r="D879" s="634"/>
      <c r="E879" s="634"/>
      <c r="F879" s="634"/>
      <c r="G879" s="634"/>
      <c r="H879" s="634"/>
      <c r="I879" s="634"/>
      <c r="J879" s="1"/>
      <c r="K879" s="1"/>
      <c r="L879" s="1"/>
      <c r="M879" s="1"/>
      <c r="N879" s="1"/>
      <c r="O879" s="1"/>
      <c r="P879" s="1"/>
      <c r="Q879" s="1"/>
      <c r="U879" s="1"/>
      <c r="V879" s="1"/>
      <c r="W879" s="1"/>
      <c r="X879" s="1"/>
    </row>
    <row r="880" spans="2:24" x14ac:dyDescent="0.2">
      <c r="B880" s="634"/>
      <c r="C880" s="634"/>
      <c r="D880" s="634"/>
      <c r="E880" s="634"/>
      <c r="F880" s="634"/>
      <c r="G880" s="634"/>
      <c r="H880" s="634"/>
      <c r="I880" s="634"/>
      <c r="J880" s="1"/>
      <c r="K880" s="1"/>
      <c r="L880" s="1"/>
      <c r="M880" s="1"/>
      <c r="N880" s="1"/>
      <c r="O880" s="1"/>
      <c r="P880" s="1"/>
      <c r="Q880" s="1"/>
      <c r="U880" s="1"/>
      <c r="V880" s="1"/>
      <c r="W880" s="1"/>
      <c r="X880" s="1"/>
    </row>
    <row r="881" spans="2:24" x14ac:dyDescent="0.2">
      <c r="B881" s="634"/>
      <c r="C881" s="634"/>
      <c r="D881" s="634"/>
      <c r="E881" s="634"/>
      <c r="F881" s="634"/>
      <c r="G881" s="634"/>
      <c r="H881" s="634"/>
      <c r="I881" s="634"/>
      <c r="J881" s="1"/>
      <c r="K881" s="1"/>
      <c r="L881" s="1"/>
      <c r="M881" s="1"/>
      <c r="N881" s="1"/>
      <c r="O881" s="1"/>
      <c r="P881" s="1"/>
      <c r="Q881" s="1"/>
      <c r="U881" s="1"/>
      <c r="V881" s="1"/>
      <c r="W881" s="1"/>
      <c r="X881" s="1"/>
    </row>
    <row r="882" spans="2:24" x14ac:dyDescent="0.2">
      <c r="B882" s="634"/>
      <c r="C882" s="634"/>
      <c r="D882" s="634"/>
      <c r="E882" s="634"/>
      <c r="F882" s="634"/>
      <c r="G882" s="634"/>
      <c r="H882" s="634"/>
      <c r="I882" s="634"/>
      <c r="J882" s="1"/>
      <c r="K882" s="1"/>
      <c r="L882" s="1"/>
      <c r="M882" s="1"/>
      <c r="N882" s="1"/>
      <c r="O882" s="1"/>
      <c r="P882" s="1"/>
      <c r="Q882" s="1"/>
      <c r="U882" s="1"/>
      <c r="V882" s="1"/>
      <c r="W882" s="1"/>
      <c r="X882" s="1"/>
    </row>
    <row r="883" spans="2:24" x14ac:dyDescent="0.2">
      <c r="B883" s="634"/>
      <c r="C883" s="634"/>
      <c r="D883" s="634"/>
      <c r="E883" s="634"/>
      <c r="F883" s="634"/>
      <c r="G883" s="634"/>
      <c r="H883" s="634"/>
      <c r="I883" s="634"/>
      <c r="J883" s="1"/>
      <c r="K883" s="1"/>
      <c r="L883" s="1"/>
      <c r="M883" s="1"/>
      <c r="N883" s="1"/>
      <c r="O883" s="1"/>
      <c r="P883" s="1"/>
      <c r="Q883" s="1"/>
      <c r="U883" s="1"/>
      <c r="V883" s="1"/>
      <c r="W883" s="1"/>
      <c r="X883" s="1"/>
    </row>
    <row r="884" spans="2:24" x14ac:dyDescent="0.2">
      <c r="B884" s="634"/>
      <c r="C884" s="634"/>
      <c r="D884" s="634"/>
      <c r="E884" s="634"/>
      <c r="F884" s="634"/>
      <c r="G884" s="634"/>
      <c r="H884" s="634"/>
      <c r="I884" s="634"/>
      <c r="J884" s="1"/>
      <c r="K884" s="1"/>
      <c r="L884" s="1"/>
      <c r="M884" s="1"/>
      <c r="N884" s="1"/>
      <c r="O884" s="1"/>
      <c r="P884" s="1"/>
      <c r="Q884" s="1"/>
      <c r="U884" s="1"/>
      <c r="V884" s="1"/>
      <c r="W884" s="1"/>
      <c r="X884" s="1"/>
    </row>
    <row r="885" spans="2:24" x14ac:dyDescent="0.2">
      <c r="B885" s="634"/>
      <c r="C885" s="634"/>
      <c r="D885" s="634"/>
      <c r="E885" s="634"/>
      <c r="F885" s="634"/>
      <c r="G885" s="634"/>
      <c r="H885" s="634"/>
      <c r="I885" s="634"/>
      <c r="J885" s="1"/>
      <c r="K885" s="1"/>
      <c r="L885" s="1"/>
      <c r="M885" s="1"/>
      <c r="N885" s="1"/>
      <c r="O885" s="1"/>
      <c r="P885" s="1"/>
      <c r="Q885" s="1"/>
      <c r="U885" s="1"/>
      <c r="V885" s="1"/>
      <c r="W885" s="1"/>
      <c r="X885" s="1"/>
    </row>
    <row r="886" spans="2:24" x14ac:dyDescent="0.2">
      <c r="B886" s="634"/>
      <c r="C886" s="634"/>
      <c r="D886" s="634"/>
      <c r="E886" s="634"/>
      <c r="F886" s="634"/>
      <c r="G886" s="634"/>
      <c r="H886" s="634"/>
      <c r="I886" s="634"/>
      <c r="J886" s="1"/>
      <c r="K886" s="1"/>
      <c r="L886" s="1"/>
      <c r="M886" s="1"/>
      <c r="N886" s="1"/>
      <c r="O886" s="1"/>
      <c r="P886" s="1"/>
      <c r="Q886" s="1"/>
      <c r="U886" s="1"/>
      <c r="V886" s="1"/>
      <c r="W886" s="1"/>
      <c r="X886" s="1"/>
    </row>
    <row r="887" spans="2:24" x14ac:dyDescent="0.2">
      <c r="B887" s="634"/>
      <c r="C887" s="634"/>
      <c r="D887" s="634"/>
      <c r="E887" s="634"/>
      <c r="F887" s="634"/>
      <c r="G887" s="634"/>
      <c r="H887" s="634"/>
      <c r="I887" s="634"/>
      <c r="J887" s="1"/>
      <c r="K887" s="1"/>
      <c r="L887" s="1"/>
      <c r="M887" s="1"/>
      <c r="N887" s="1"/>
      <c r="O887" s="1"/>
      <c r="P887" s="1"/>
      <c r="Q887" s="1"/>
      <c r="U887" s="1"/>
      <c r="V887" s="1"/>
      <c r="W887" s="1"/>
      <c r="X887" s="1"/>
    </row>
    <row r="888" spans="2:24" x14ac:dyDescent="0.2">
      <c r="B888" s="634"/>
      <c r="C888" s="634"/>
      <c r="D888" s="634"/>
      <c r="E888" s="634"/>
      <c r="F888" s="634"/>
      <c r="G888" s="634"/>
      <c r="H888" s="634"/>
      <c r="I888" s="634"/>
      <c r="J888" s="1"/>
      <c r="K888" s="1"/>
      <c r="L888" s="1"/>
      <c r="M888" s="1"/>
      <c r="N888" s="1"/>
      <c r="O888" s="1"/>
      <c r="P888" s="1"/>
      <c r="Q888" s="1"/>
      <c r="U888" s="1"/>
      <c r="V888" s="1"/>
      <c r="W888" s="1"/>
      <c r="X888" s="1"/>
    </row>
    <row r="889" spans="2:24" x14ac:dyDescent="0.2">
      <c r="B889" s="634"/>
      <c r="C889" s="634"/>
      <c r="D889" s="634"/>
      <c r="E889" s="634"/>
      <c r="F889" s="634"/>
      <c r="G889" s="634"/>
      <c r="H889" s="634"/>
      <c r="I889" s="634"/>
      <c r="J889" s="1"/>
      <c r="K889" s="1"/>
      <c r="L889" s="1"/>
      <c r="M889" s="1"/>
      <c r="N889" s="1"/>
      <c r="O889" s="1"/>
      <c r="P889" s="1"/>
      <c r="Q889" s="1"/>
      <c r="U889" s="1"/>
      <c r="V889" s="1"/>
      <c r="W889" s="1"/>
      <c r="X889" s="1"/>
    </row>
    <row r="890" spans="2:24" x14ac:dyDescent="0.2">
      <c r="J890" s="1"/>
      <c r="K890" s="1"/>
      <c r="L890" s="1"/>
      <c r="M890" s="1"/>
      <c r="N890" s="1"/>
      <c r="O890" s="1"/>
      <c r="P890" s="1"/>
      <c r="Q890" s="1"/>
      <c r="U890" s="1"/>
      <c r="V890" s="1"/>
      <c r="W890" s="1"/>
      <c r="X890" s="1"/>
    </row>
    <row r="891" spans="2:24" x14ac:dyDescent="0.2">
      <c r="J891" s="1"/>
      <c r="K891" s="1"/>
      <c r="L891" s="1"/>
      <c r="M891" s="1"/>
      <c r="N891" s="1"/>
      <c r="O891" s="1"/>
      <c r="P891" s="1"/>
      <c r="Q891" s="1"/>
      <c r="U891" s="1"/>
      <c r="V891" s="1"/>
      <c r="W891" s="1"/>
      <c r="X891" s="1"/>
    </row>
    <row r="892" spans="2:24" x14ac:dyDescent="0.2">
      <c r="J892" s="1"/>
      <c r="K892" s="1"/>
      <c r="L892" s="1"/>
      <c r="M892" s="1"/>
      <c r="N892" s="1"/>
      <c r="O892" s="1"/>
      <c r="P892" s="1"/>
      <c r="Q892" s="1"/>
      <c r="U892" s="1"/>
      <c r="V892" s="1"/>
      <c r="W892" s="1"/>
      <c r="X892" s="1"/>
    </row>
    <row r="893" spans="2:24" x14ac:dyDescent="0.2">
      <c r="J893" s="1"/>
      <c r="K893" s="1"/>
      <c r="L893" s="1"/>
      <c r="M893" s="1"/>
      <c r="N893" s="1"/>
      <c r="O893" s="1"/>
      <c r="P893" s="1"/>
      <c r="Q893" s="1"/>
      <c r="U893" s="1"/>
      <c r="V893" s="1"/>
      <c r="W893" s="1"/>
      <c r="X893" s="1"/>
    </row>
    <row r="894" spans="2:24" x14ac:dyDescent="0.2">
      <c r="J894" s="1"/>
      <c r="K894" s="1"/>
      <c r="L894" s="1"/>
      <c r="M894" s="1"/>
      <c r="N894" s="1"/>
      <c r="O894" s="1"/>
      <c r="P894" s="1"/>
      <c r="Q894" s="1"/>
      <c r="U894" s="1"/>
      <c r="V894" s="1"/>
      <c r="W894" s="1"/>
      <c r="X894" s="1"/>
    </row>
    <row r="895" spans="2:24" x14ac:dyDescent="0.2">
      <c r="J895" s="1"/>
      <c r="K895" s="1"/>
      <c r="L895" s="1"/>
      <c r="M895" s="1"/>
      <c r="N895" s="1"/>
      <c r="O895" s="1"/>
      <c r="P895" s="1"/>
      <c r="Q895" s="1"/>
      <c r="U895" s="1"/>
      <c r="V895" s="1"/>
      <c r="W895" s="1"/>
      <c r="X895" s="1"/>
    </row>
    <row r="896" spans="2:24" x14ac:dyDescent="0.2">
      <c r="J896" s="1"/>
      <c r="K896" s="1"/>
      <c r="L896" s="1"/>
      <c r="M896" s="1"/>
      <c r="N896" s="1"/>
      <c r="O896" s="1"/>
      <c r="P896" s="1"/>
      <c r="Q896" s="1"/>
      <c r="U896" s="1"/>
      <c r="V896" s="1"/>
      <c r="W896" s="1"/>
      <c r="X896" s="1"/>
    </row>
    <row r="897" spans="10:24" x14ac:dyDescent="0.2">
      <c r="J897" s="1"/>
      <c r="K897" s="1"/>
      <c r="L897" s="1"/>
      <c r="M897" s="1"/>
      <c r="N897" s="1"/>
      <c r="O897" s="1"/>
      <c r="P897" s="1"/>
      <c r="Q897" s="1"/>
      <c r="U897" s="1"/>
      <c r="V897" s="1"/>
      <c r="W897" s="1"/>
      <c r="X897" s="1"/>
    </row>
    <row r="898" spans="10:24" x14ac:dyDescent="0.2">
      <c r="J898" s="1"/>
      <c r="K898" s="1"/>
      <c r="L898" s="1"/>
      <c r="M898" s="1"/>
      <c r="N898" s="1"/>
      <c r="O898" s="1"/>
      <c r="P898" s="1"/>
      <c r="Q898" s="1"/>
      <c r="U898" s="1"/>
      <c r="V898" s="1"/>
      <c r="W898" s="1"/>
      <c r="X898" s="1"/>
    </row>
    <row r="899" spans="10:24" x14ac:dyDescent="0.2">
      <c r="J899" s="1"/>
      <c r="K899" s="1"/>
      <c r="L899" s="1"/>
      <c r="M899" s="1"/>
      <c r="N899" s="1"/>
      <c r="O899" s="1"/>
      <c r="P899" s="1"/>
      <c r="Q899" s="1"/>
      <c r="U899" s="1"/>
      <c r="V899" s="1"/>
      <c r="W899" s="1"/>
      <c r="X899" s="1"/>
    </row>
    <row r="900" spans="10:24" x14ac:dyDescent="0.2">
      <c r="J900" s="1"/>
      <c r="K900" s="1"/>
      <c r="L900" s="1"/>
      <c r="M900" s="1"/>
      <c r="N900" s="1"/>
      <c r="O900" s="1"/>
      <c r="P900" s="1"/>
      <c r="Q900" s="1"/>
      <c r="U900" s="1"/>
      <c r="V900" s="1"/>
      <c r="W900" s="1"/>
      <c r="X900" s="1"/>
    </row>
    <row r="901" spans="10:24" x14ac:dyDescent="0.2">
      <c r="J901" s="1"/>
      <c r="K901" s="1"/>
      <c r="L901" s="1"/>
      <c r="M901" s="1"/>
      <c r="N901" s="1"/>
      <c r="O901" s="1"/>
      <c r="P901" s="1"/>
      <c r="Q901" s="1"/>
      <c r="U901" s="1"/>
      <c r="V901" s="1"/>
      <c r="W901" s="1"/>
      <c r="X901" s="1"/>
    </row>
    <row r="902" spans="10:24" x14ac:dyDescent="0.2">
      <c r="J902" s="1"/>
      <c r="K902" s="1"/>
      <c r="L902" s="1"/>
      <c r="M902" s="1"/>
      <c r="N902" s="1"/>
      <c r="O902" s="1"/>
      <c r="P902" s="1"/>
      <c r="Q902" s="1"/>
      <c r="U902" s="1"/>
      <c r="V902" s="1"/>
      <c r="W902" s="1"/>
      <c r="X902" s="1"/>
    </row>
    <row r="903" spans="10:24" x14ac:dyDescent="0.2">
      <c r="J903" s="1"/>
      <c r="K903" s="1"/>
      <c r="L903" s="1"/>
      <c r="M903" s="1"/>
      <c r="N903" s="1"/>
      <c r="O903" s="1"/>
      <c r="P903" s="1"/>
      <c r="Q903" s="1"/>
      <c r="U903" s="1"/>
      <c r="V903" s="1"/>
      <c r="W903" s="1"/>
      <c r="X903" s="1"/>
    </row>
    <row r="904" spans="10:24" x14ac:dyDescent="0.2">
      <c r="J904" s="1"/>
      <c r="K904" s="1"/>
      <c r="L904" s="1"/>
      <c r="M904" s="1"/>
      <c r="N904" s="1"/>
      <c r="O904" s="1"/>
      <c r="P904" s="1"/>
      <c r="Q904" s="1"/>
      <c r="U904" s="1"/>
      <c r="V904" s="1"/>
      <c r="W904" s="1"/>
      <c r="X904" s="1"/>
    </row>
    <row r="905" spans="10:24" x14ac:dyDescent="0.2">
      <c r="J905" s="1"/>
      <c r="K905" s="1"/>
      <c r="L905" s="1"/>
      <c r="M905" s="1"/>
      <c r="N905" s="1"/>
      <c r="O905" s="1"/>
      <c r="P905" s="1"/>
      <c r="Q905" s="1"/>
      <c r="U905" s="1"/>
      <c r="V905" s="1"/>
      <c r="W905" s="1"/>
      <c r="X905" s="1"/>
    </row>
    <row r="906" spans="10:24" x14ac:dyDescent="0.2">
      <c r="J906" s="1"/>
      <c r="K906" s="1"/>
      <c r="L906" s="1"/>
      <c r="M906" s="1"/>
      <c r="N906" s="1"/>
      <c r="O906" s="1"/>
      <c r="P906" s="1"/>
      <c r="Q906" s="1"/>
      <c r="U906" s="1"/>
      <c r="V906" s="1"/>
      <c r="W906" s="1"/>
      <c r="X906" s="1"/>
    </row>
    <row r="907" spans="10:24" x14ac:dyDescent="0.2">
      <c r="J907" s="1"/>
      <c r="K907" s="1"/>
      <c r="L907" s="1"/>
      <c r="M907" s="1"/>
      <c r="N907" s="1"/>
      <c r="O907" s="1"/>
      <c r="P907" s="1"/>
      <c r="Q907" s="1"/>
      <c r="U907" s="1"/>
      <c r="V907" s="1"/>
      <c r="W907" s="1"/>
      <c r="X907" s="1"/>
    </row>
    <row r="908" spans="10:24" x14ac:dyDescent="0.2">
      <c r="J908" s="1"/>
      <c r="K908" s="1"/>
      <c r="L908" s="1"/>
      <c r="M908" s="1"/>
      <c r="N908" s="1"/>
      <c r="O908" s="1"/>
      <c r="P908" s="1"/>
      <c r="Q908" s="1"/>
      <c r="U908" s="1"/>
      <c r="V908" s="1"/>
      <c r="W908" s="1"/>
      <c r="X908" s="1"/>
    </row>
    <row r="909" spans="10:24" x14ac:dyDescent="0.2">
      <c r="J909" s="1"/>
      <c r="K909" s="1"/>
      <c r="L909" s="1"/>
      <c r="M909" s="1"/>
      <c r="N909" s="1"/>
      <c r="O909" s="1"/>
      <c r="P909" s="1"/>
      <c r="Q909" s="1"/>
      <c r="U909" s="1"/>
      <c r="V909" s="1"/>
      <c r="W909" s="1"/>
      <c r="X909" s="1"/>
    </row>
    <row r="910" spans="10:24" x14ac:dyDescent="0.2">
      <c r="J910" s="1"/>
      <c r="K910" s="1"/>
      <c r="L910" s="1"/>
      <c r="M910" s="1"/>
      <c r="N910" s="1"/>
      <c r="O910" s="1"/>
      <c r="P910" s="1"/>
      <c r="Q910" s="1"/>
      <c r="U910" s="1"/>
      <c r="V910" s="1"/>
      <c r="W910" s="1"/>
      <c r="X910" s="1"/>
    </row>
    <row r="911" spans="10:24" x14ac:dyDescent="0.2">
      <c r="J911" s="1"/>
      <c r="K911" s="1"/>
      <c r="L911" s="1"/>
      <c r="M911" s="1"/>
      <c r="N911" s="1"/>
      <c r="O911" s="1"/>
      <c r="P911" s="1"/>
      <c r="Q911" s="1"/>
      <c r="U911" s="1"/>
      <c r="V911" s="1"/>
      <c r="W911" s="1"/>
      <c r="X911" s="1"/>
    </row>
    <row r="912" spans="10:24" x14ac:dyDescent="0.2">
      <c r="J912" s="1"/>
      <c r="K912" s="1"/>
      <c r="L912" s="1"/>
      <c r="M912" s="1"/>
      <c r="N912" s="1"/>
      <c r="O912" s="1"/>
      <c r="P912" s="1"/>
      <c r="Q912" s="1"/>
      <c r="U912" s="1"/>
      <c r="V912" s="1"/>
      <c r="W912" s="1"/>
      <c r="X912" s="1"/>
    </row>
    <row r="913" spans="10:24" x14ac:dyDescent="0.2">
      <c r="J913" s="1"/>
      <c r="K913" s="1"/>
      <c r="L913" s="1"/>
      <c r="M913" s="1"/>
      <c r="N913" s="1"/>
      <c r="O913" s="1"/>
      <c r="P913" s="1"/>
      <c r="Q913" s="1"/>
      <c r="U913" s="1"/>
      <c r="V913" s="1"/>
      <c r="W913" s="1"/>
      <c r="X913" s="1"/>
    </row>
    <row r="914" spans="10:24" x14ac:dyDescent="0.2">
      <c r="J914" s="1"/>
      <c r="K914" s="1"/>
      <c r="L914" s="1"/>
      <c r="M914" s="1"/>
      <c r="N914" s="1"/>
      <c r="O914" s="1"/>
      <c r="P914" s="1"/>
      <c r="Q914" s="1"/>
      <c r="U914" s="1"/>
      <c r="V914" s="1"/>
      <c r="W914" s="1"/>
      <c r="X914" s="1"/>
    </row>
    <row r="915" spans="10:24" x14ac:dyDescent="0.2">
      <c r="J915" s="1"/>
      <c r="K915" s="1"/>
      <c r="L915" s="1"/>
      <c r="M915" s="1"/>
      <c r="N915" s="1"/>
      <c r="O915" s="1"/>
      <c r="P915" s="1"/>
      <c r="Q915" s="1"/>
      <c r="U915" s="1"/>
      <c r="V915" s="1"/>
      <c r="W915" s="1"/>
      <c r="X915" s="1"/>
    </row>
    <row r="916" spans="10:24" x14ac:dyDescent="0.2">
      <c r="J916" s="1"/>
      <c r="K916" s="1"/>
      <c r="L916" s="1"/>
      <c r="M916" s="1"/>
      <c r="N916" s="1"/>
      <c r="O916" s="1"/>
      <c r="P916" s="1"/>
      <c r="Q916" s="1"/>
      <c r="U916" s="1"/>
      <c r="V916" s="1"/>
      <c r="W916" s="1"/>
      <c r="X916" s="1"/>
    </row>
    <row r="917" spans="10:24" x14ac:dyDescent="0.2">
      <c r="J917" s="1"/>
      <c r="K917" s="1"/>
      <c r="L917" s="1"/>
      <c r="M917" s="1"/>
      <c r="N917" s="1"/>
      <c r="O917" s="1"/>
      <c r="P917" s="1"/>
      <c r="Q917" s="1"/>
      <c r="U917" s="1"/>
      <c r="V917" s="1"/>
      <c r="W917" s="1"/>
      <c r="X917" s="1"/>
    </row>
    <row r="918" spans="10:24" x14ac:dyDescent="0.2">
      <c r="J918" s="1"/>
      <c r="K918" s="1"/>
      <c r="L918" s="1"/>
      <c r="M918" s="1"/>
      <c r="N918" s="1"/>
      <c r="O918" s="1"/>
      <c r="P918" s="1"/>
      <c r="Q918" s="1"/>
      <c r="U918" s="1"/>
      <c r="V918" s="1"/>
      <c r="W918" s="1"/>
      <c r="X918" s="1"/>
    </row>
    <row r="919" spans="10:24" x14ac:dyDescent="0.2">
      <c r="J919" s="1"/>
      <c r="K919" s="1"/>
      <c r="L919" s="1"/>
      <c r="M919" s="1"/>
      <c r="N919" s="1"/>
      <c r="O919" s="1"/>
      <c r="P919" s="1"/>
      <c r="Q919" s="1"/>
      <c r="U919" s="1"/>
      <c r="V919" s="1"/>
      <c r="W919" s="1"/>
      <c r="X919" s="1"/>
    </row>
    <row r="920" spans="10:24" x14ac:dyDescent="0.2">
      <c r="J920" s="1"/>
      <c r="K920" s="1"/>
      <c r="L920" s="1"/>
      <c r="M920" s="1"/>
      <c r="N920" s="1"/>
      <c r="O920" s="1"/>
      <c r="P920" s="1"/>
      <c r="Q920" s="1"/>
      <c r="U920" s="1"/>
      <c r="V920" s="1"/>
      <c r="W920" s="1"/>
      <c r="X920" s="1"/>
    </row>
    <row r="921" spans="10:24" x14ac:dyDescent="0.2">
      <c r="J921" s="1"/>
      <c r="K921" s="1"/>
      <c r="L921" s="1"/>
      <c r="M921" s="1"/>
      <c r="N921" s="1"/>
      <c r="O921" s="1"/>
      <c r="P921" s="1"/>
      <c r="Q921" s="1"/>
      <c r="U921" s="1"/>
      <c r="V921" s="1"/>
      <c r="W921" s="1"/>
      <c r="X921" s="1"/>
    </row>
    <row r="922" spans="10:24" x14ac:dyDescent="0.2">
      <c r="J922" s="1"/>
      <c r="K922" s="1"/>
      <c r="L922" s="1"/>
      <c r="M922" s="1"/>
      <c r="N922" s="1"/>
      <c r="O922" s="1"/>
      <c r="P922" s="1"/>
      <c r="Q922" s="1"/>
      <c r="U922" s="1"/>
      <c r="V922" s="1"/>
      <c r="W922" s="1"/>
      <c r="X922" s="1"/>
    </row>
    <row r="923" spans="10:24" x14ac:dyDescent="0.2">
      <c r="J923" s="1"/>
      <c r="K923" s="1"/>
      <c r="L923" s="1"/>
      <c r="M923" s="1"/>
      <c r="N923" s="1"/>
      <c r="O923" s="1"/>
      <c r="P923" s="1"/>
      <c r="Q923" s="1"/>
      <c r="U923" s="1"/>
      <c r="V923" s="1"/>
      <c r="W923" s="1"/>
      <c r="X923" s="1"/>
    </row>
    <row r="924" spans="10:24" x14ac:dyDescent="0.2">
      <c r="J924" s="1"/>
      <c r="K924" s="1"/>
      <c r="L924" s="1"/>
      <c r="M924" s="1"/>
      <c r="N924" s="1"/>
      <c r="O924" s="1"/>
      <c r="P924" s="1"/>
      <c r="Q924" s="1"/>
      <c r="U924" s="1"/>
      <c r="V924" s="1"/>
      <c r="W924" s="1"/>
      <c r="X924" s="1"/>
    </row>
    <row r="925" spans="10:24" x14ac:dyDescent="0.2">
      <c r="J925" s="1"/>
      <c r="K925" s="1"/>
      <c r="L925" s="1"/>
      <c r="M925" s="1"/>
      <c r="N925" s="1"/>
      <c r="O925" s="1"/>
      <c r="P925" s="1"/>
      <c r="Q925" s="1"/>
      <c r="U925" s="1"/>
      <c r="V925" s="1"/>
      <c r="W925" s="1"/>
      <c r="X925" s="1"/>
    </row>
    <row r="926" spans="10:24" x14ac:dyDescent="0.2">
      <c r="J926" s="1"/>
      <c r="K926" s="1"/>
      <c r="L926" s="1"/>
      <c r="M926" s="1"/>
      <c r="N926" s="1"/>
      <c r="O926" s="1"/>
      <c r="P926" s="1"/>
      <c r="Q926" s="1"/>
      <c r="U926" s="1"/>
      <c r="V926" s="1"/>
      <c r="W926" s="1"/>
      <c r="X926" s="1"/>
    </row>
    <row r="927" spans="10:24" x14ac:dyDescent="0.2">
      <c r="J927" s="1"/>
      <c r="K927" s="1"/>
      <c r="L927" s="1"/>
      <c r="M927" s="1"/>
      <c r="N927" s="1"/>
      <c r="O927" s="1"/>
      <c r="P927" s="1"/>
      <c r="Q927" s="1"/>
      <c r="U927" s="1"/>
      <c r="V927" s="1"/>
      <c r="W927" s="1"/>
      <c r="X927" s="1"/>
    </row>
    <row r="928" spans="10:24" x14ac:dyDescent="0.2">
      <c r="J928" s="1"/>
      <c r="K928" s="1"/>
      <c r="L928" s="1"/>
      <c r="M928" s="1"/>
      <c r="N928" s="1"/>
      <c r="O928" s="1"/>
      <c r="P928" s="1"/>
      <c r="Q928" s="1"/>
      <c r="U928" s="1"/>
      <c r="V928" s="1"/>
      <c r="W928" s="1"/>
      <c r="X928" s="1"/>
    </row>
    <row r="929" spans="10:24" x14ac:dyDescent="0.2">
      <c r="J929" s="1"/>
      <c r="K929" s="1"/>
      <c r="L929" s="1"/>
      <c r="M929" s="1"/>
      <c r="N929" s="1"/>
      <c r="O929" s="1"/>
      <c r="P929" s="1"/>
      <c r="Q929" s="1"/>
      <c r="U929" s="1"/>
      <c r="V929" s="1"/>
      <c r="W929" s="1"/>
      <c r="X929" s="1"/>
    </row>
    <row r="930" spans="10:24" x14ac:dyDescent="0.2">
      <c r="J930" s="1"/>
      <c r="K930" s="1"/>
      <c r="L930" s="1"/>
      <c r="M930" s="1"/>
      <c r="N930" s="1"/>
      <c r="O930" s="1"/>
      <c r="P930" s="1"/>
      <c r="Q930" s="1"/>
      <c r="U930" s="1"/>
      <c r="V930" s="1"/>
      <c r="W930" s="1"/>
      <c r="X930" s="1"/>
    </row>
    <row r="931" spans="10:24" x14ac:dyDescent="0.2">
      <c r="J931" s="1"/>
      <c r="K931" s="1"/>
      <c r="L931" s="1"/>
      <c r="M931" s="1"/>
      <c r="N931" s="1"/>
      <c r="O931" s="1"/>
      <c r="P931" s="1"/>
      <c r="Q931" s="1"/>
      <c r="U931" s="1"/>
      <c r="V931" s="1"/>
      <c r="W931" s="1"/>
      <c r="X931" s="1"/>
    </row>
    <row r="932" spans="10:24" x14ac:dyDescent="0.2">
      <c r="J932" s="1"/>
      <c r="K932" s="1"/>
      <c r="L932" s="1"/>
      <c r="M932" s="1"/>
      <c r="N932" s="1"/>
      <c r="O932" s="1"/>
      <c r="P932" s="1"/>
      <c r="Q932" s="1"/>
      <c r="U932" s="1"/>
      <c r="V932" s="1"/>
      <c r="W932" s="1"/>
      <c r="X932" s="1"/>
    </row>
    <row r="933" spans="10:24" x14ac:dyDescent="0.2">
      <c r="J933" s="1"/>
      <c r="K933" s="1"/>
      <c r="L933" s="1"/>
      <c r="M933" s="1"/>
      <c r="N933" s="1"/>
      <c r="O933" s="1"/>
      <c r="P933" s="1"/>
      <c r="Q933" s="1"/>
      <c r="U933" s="1"/>
      <c r="V933" s="1"/>
      <c r="W933" s="1"/>
      <c r="X933" s="1"/>
    </row>
    <row r="934" spans="10:24" x14ac:dyDescent="0.2">
      <c r="J934" s="1"/>
      <c r="K934" s="1"/>
      <c r="L934" s="1"/>
      <c r="M934" s="1"/>
      <c r="N934" s="1"/>
      <c r="O934" s="1"/>
      <c r="P934" s="1"/>
      <c r="Q934" s="1"/>
      <c r="U934" s="1"/>
      <c r="V934" s="1"/>
      <c r="W934" s="1"/>
      <c r="X934" s="1"/>
    </row>
    <row r="935" spans="10:24" x14ac:dyDescent="0.2">
      <c r="J935" s="1"/>
      <c r="K935" s="1"/>
      <c r="L935" s="1"/>
      <c r="M935" s="1"/>
      <c r="N935" s="1"/>
      <c r="O935" s="1"/>
      <c r="P935" s="1"/>
      <c r="Q935" s="1"/>
      <c r="U935" s="1"/>
      <c r="V935" s="1"/>
      <c r="W935" s="1"/>
      <c r="X935" s="1"/>
    </row>
    <row r="936" spans="10:24" x14ac:dyDescent="0.2">
      <c r="J936" s="1"/>
      <c r="K936" s="1"/>
      <c r="L936" s="1"/>
      <c r="M936" s="1"/>
      <c r="N936" s="1"/>
      <c r="O936" s="1"/>
      <c r="P936" s="1"/>
      <c r="Q936" s="1"/>
      <c r="U936" s="1"/>
      <c r="V936" s="1"/>
      <c r="W936" s="1"/>
      <c r="X936" s="1"/>
    </row>
    <row r="937" spans="10:24" x14ac:dyDescent="0.2">
      <c r="J937" s="1"/>
      <c r="K937" s="1"/>
      <c r="L937" s="1"/>
      <c r="M937" s="1"/>
      <c r="N937" s="1"/>
      <c r="O937" s="1"/>
      <c r="P937" s="1"/>
      <c r="Q937" s="1"/>
      <c r="U937" s="1"/>
      <c r="V937" s="1"/>
      <c r="W937" s="1"/>
      <c r="X937" s="1"/>
    </row>
    <row r="938" spans="10:24" x14ac:dyDescent="0.2">
      <c r="J938" s="1"/>
      <c r="K938" s="1"/>
      <c r="L938" s="1"/>
      <c r="M938" s="1"/>
      <c r="N938" s="1"/>
      <c r="O938" s="1"/>
      <c r="P938" s="1"/>
      <c r="Q938" s="1"/>
      <c r="U938" s="1"/>
      <c r="V938" s="1"/>
      <c r="W938" s="1"/>
      <c r="X938" s="1"/>
    </row>
    <row r="939" spans="10:24" x14ac:dyDescent="0.2">
      <c r="J939" s="1"/>
      <c r="K939" s="1"/>
      <c r="L939" s="1"/>
      <c r="M939" s="1"/>
      <c r="N939" s="1"/>
      <c r="O939" s="1"/>
      <c r="P939" s="1"/>
      <c r="Q939" s="1"/>
      <c r="U939" s="1"/>
      <c r="V939" s="1"/>
      <c r="W939" s="1"/>
      <c r="X939" s="1"/>
    </row>
    <row r="940" spans="10:24" x14ac:dyDescent="0.2">
      <c r="J940" s="1"/>
      <c r="K940" s="1"/>
      <c r="L940" s="1"/>
      <c r="M940" s="1"/>
      <c r="N940" s="1"/>
      <c r="O940" s="1"/>
      <c r="P940" s="1"/>
      <c r="Q940" s="1"/>
      <c r="U940" s="1"/>
      <c r="V940" s="1"/>
      <c r="W940" s="1"/>
      <c r="X940" s="1"/>
    </row>
    <row r="941" spans="10:24" x14ac:dyDescent="0.2">
      <c r="J941" s="1"/>
      <c r="K941" s="1"/>
      <c r="L941" s="1"/>
      <c r="M941" s="1"/>
      <c r="N941" s="1"/>
      <c r="O941" s="1"/>
      <c r="P941" s="1"/>
      <c r="Q941" s="1"/>
      <c r="U941" s="1"/>
      <c r="V941" s="1"/>
      <c r="W941" s="1"/>
      <c r="X941" s="1"/>
    </row>
    <row r="942" spans="10:24" x14ac:dyDescent="0.2">
      <c r="J942" s="1"/>
      <c r="K942" s="1"/>
      <c r="L942" s="1"/>
      <c r="M942" s="1"/>
      <c r="N942" s="1"/>
      <c r="O942" s="1"/>
      <c r="P942" s="1"/>
      <c r="Q942" s="1"/>
      <c r="U942" s="1"/>
      <c r="V942" s="1"/>
      <c r="W942" s="1"/>
      <c r="X942" s="1"/>
    </row>
    <row r="943" spans="10:24" x14ac:dyDescent="0.2">
      <c r="J943" s="1"/>
      <c r="K943" s="1"/>
      <c r="L943" s="1"/>
      <c r="M943" s="1"/>
      <c r="N943" s="1"/>
      <c r="O943" s="1"/>
      <c r="P943" s="1"/>
      <c r="Q943" s="1"/>
      <c r="U943" s="1"/>
      <c r="V943" s="1"/>
      <c r="W943" s="1"/>
      <c r="X943" s="1"/>
    </row>
    <row r="944" spans="10:24" x14ac:dyDescent="0.2">
      <c r="J944" s="1"/>
      <c r="K944" s="1"/>
      <c r="L944" s="1"/>
      <c r="M944" s="1"/>
      <c r="N944" s="1"/>
      <c r="O944" s="1"/>
      <c r="P944" s="1"/>
      <c r="Q944" s="1"/>
      <c r="U944" s="1"/>
      <c r="V944" s="1"/>
      <c r="W944" s="1"/>
      <c r="X944" s="1"/>
    </row>
    <row r="945" spans="10:24" x14ac:dyDescent="0.2">
      <c r="J945" s="1"/>
      <c r="K945" s="1"/>
      <c r="L945" s="1"/>
      <c r="M945" s="1"/>
      <c r="N945" s="1"/>
      <c r="O945" s="1"/>
      <c r="P945" s="1"/>
      <c r="Q945" s="1"/>
      <c r="U945" s="1"/>
      <c r="V945" s="1"/>
      <c r="W945" s="1"/>
      <c r="X945" s="1"/>
    </row>
    <row r="946" spans="10:24" x14ac:dyDescent="0.2">
      <c r="J946" s="1"/>
      <c r="K946" s="1"/>
      <c r="L946" s="1"/>
      <c r="M946" s="1"/>
      <c r="N946" s="1"/>
      <c r="O946" s="1"/>
      <c r="P946" s="1"/>
      <c r="Q946" s="1"/>
      <c r="U946" s="1"/>
      <c r="V946" s="1"/>
      <c r="W946" s="1"/>
      <c r="X946" s="1"/>
    </row>
    <row r="947" spans="10:24" x14ac:dyDescent="0.2">
      <c r="J947" s="1"/>
      <c r="K947" s="1"/>
      <c r="L947" s="1"/>
      <c r="M947" s="1"/>
      <c r="N947" s="1"/>
      <c r="O947" s="1"/>
      <c r="P947" s="1"/>
      <c r="Q947" s="1"/>
      <c r="U947" s="1"/>
      <c r="V947" s="1"/>
      <c r="W947" s="1"/>
      <c r="X947" s="1"/>
    </row>
    <row r="948" spans="10:24" x14ac:dyDescent="0.2">
      <c r="J948" s="1"/>
      <c r="K948" s="1"/>
      <c r="L948" s="1"/>
      <c r="M948" s="1"/>
      <c r="N948" s="1"/>
      <c r="O948" s="1"/>
      <c r="P948" s="1"/>
      <c r="Q948" s="1"/>
      <c r="U948" s="1"/>
      <c r="V948" s="1"/>
      <c r="W948" s="1"/>
      <c r="X948" s="1"/>
    </row>
    <row r="949" spans="10:24" x14ac:dyDescent="0.2">
      <c r="J949" s="1"/>
      <c r="K949" s="1"/>
      <c r="L949" s="1"/>
      <c r="M949" s="1"/>
      <c r="N949" s="1"/>
      <c r="O949" s="1"/>
      <c r="P949" s="1"/>
      <c r="Q949" s="1"/>
      <c r="U949" s="1"/>
      <c r="V949" s="1"/>
      <c r="W949" s="1"/>
      <c r="X949" s="1"/>
    </row>
    <row r="950" spans="10:24" x14ac:dyDescent="0.2">
      <c r="J950" s="1"/>
      <c r="K950" s="1"/>
      <c r="L950" s="1"/>
      <c r="M950" s="1"/>
      <c r="N950" s="1"/>
      <c r="O950" s="1"/>
      <c r="P950" s="1"/>
      <c r="Q950" s="1"/>
      <c r="U950" s="1"/>
      <c r="V950" s="1"/>
      <c r="W950" s="1"/>
      <c r="X950" s="1"/>
    </row>
    <row r="951" spans="10:24" x14ac:dyDescent="0.2">
      <c r="J951" s="1"/>
      <c r="K951" s="1"/>
      <c r="L951" s="1"/>
      <c r="M951" s="1"/>
      <c r="N951" s="1"/>
      <c r="O951" s="1"/>
      <c r="P951" s="1"/>
      <c r="Q951" s="1"/>
      <c r="U951" s="1"/>
      <c r="V951" s="1"/>
      <c r="W951" s="1"/>
      <c r="X951" s="1"/>
    </row>
    <row r="952" spans="10:24" x14ac:dyDescent="0.2">
      <c r="J952" s="1"/>
      <c r="K952" s="1"/>
      <c r="L952" s="1"/>
      <c r="M952" s="1"/>
      <c r="N952" s="1"/>
      <c r="O952" s="1"/>
      <c r="P952" s="1"/>
      <c r="Q952" s="1"/>
      <c r="U952" s="1"/>
      <c r="V952" s="1"/>
      <c r="W952" s="1"/>
      <c r="X952" s="1"/>
    </row>
    <row r="953" spans="10:24" x14ac:dyDescent="0.2">
      <c r="J953" s="1"/>
      <c r="K953" s="1"/>
      <c r="L953" s="1"/>
      <c r="M953" s="1"/>
      <c r="N953" s="1"/>
      <c r="O953" s="1"/>
      <c r="P953" s="1"/>
      <c r="Q953" s="1"/>
      <c r="U953" s="1"/>
      <c r="V953" s="1"/>
      <c r="W953" s="1"/>
      <c r="X953" s="1"/>
    </row>
    <row r="954" spans="10:24" x14ac:dyDescent="0.2">
      <c r="J954" s="1"/>
      <c r="K954" s="1"/>
      <c r="L954" s="1"/>
      <c r="M954" s="1"/>
      <c r="N954" s="1"/>
      <c r="O954" s="1"/>
      <c r="P954" s="1"/>
      <c r="Q954" s="1"/>
      <c r="U954" s="1"/>
      <c r="V954" s="1"/>
      <c r="W954" s="1"/>
      <c r="X954" s="1"/>
    </row>
    <row r="955" spans="10:24" x14ac:dyDescent="0.2">
      <c r="J955" s="1"/>
      <c r="K955" s="1"/>
      <c r="L955" s="1"/>
      <c r="M955" s="1"/>
      <c r="N955" s="1"/>
      <c r="O955" s="1"/>
      <c r="P955" s="1"/>
      <c r="Q955" s="1"/>
      <c r="U955" s="1"/>
      <c r="V955" s="1"/>
      <c r="W955" s="1"/>
      <c r="X955" s="1"/>
    </row>
    <row r="956" spans="10:24" x14ac:dyDescent="0.2">
      <c r="J956" s="1"/>
      <c r="K956" s="1"/>
      <c r="L956" s="1"/>
      <c r="M956" s="1"/>
      <c r="N956" s="1"/>
      <c r="O956" s="1"/>
      <c r="P956" s="1"/>
      <c r="Q956" s="1"/>
      <c r="U956" s="1"/>
      <c r="V956" s="1"/>
      <c r="W956" s="1"/>
      <c r="X956" s="1"/>
    </row>
    <row r="957" spans="10:24" x14ac:dyDescent="0.2">
      <c r="J957" s="1"/>
      <c r="K957" s="1"/>
      <c r="L957" s="1"/>
      <c r="M957" s="1"/>
      <c r="N957" s="1"/>
      <c r="O957" s="1"/>
      <c r="P957" s="1"/>
      <c r="Q957" s="1"/>
      <c r="U957" s="1"/>
      <c r="V957" s="1"/>
      <c r="W957" s="1"/>
      <c r="X957" s="1"/>
    </row>
    <row r="958" spans="10:24" x14ac:dyDescent="0.2">
      <c r="J958" s="1"/>
      <c r="K958" s="1"/>
      <c r="L958" s="1"/>
      <c r="M958" s="1"/>
      <c r="N958" s="1"/>
      <c r="O958" s="1"/>
      <c r="P958" s="1"/>
      <c r="Q958" s="1"/>
      <c r="U958" s="1"/>
      <c r="V958" s="1"/>
      <c r="W958" s="1"/>
      <c r="X958" s="1"/>
    </row>
    <row r="959" spans="10:24" x14ac:dyDescent="0.2">
      <c r="J959" s="1"/>
      <c r="K959" s="1"/>
      <c r="L959" s="1"/>
      <c r="M959" s="1"/>
      <c r="N959" s="1"/>
      <c r="O959" s="1"/>
      <c r="P959" s="1"/>
      <c r="Q959" s="1"/>
      <c r="U959" s="1"/>
      <c r="V959" s="1"/>
      <c r="W959" s="1"/>
      <c r="X959" s="1"/>
    </row>
    <row r="960" spans="10:24" x14ac:dyDescent="0.2">
      <c r="J960" s="1"/>
      <c r="K960" s="1"/>
      <c r="L960" s="1"/>
      <c r="M960" s="1"/>
      <c r="N960" s="1"/>
      <c r="O960" s="1"/>
      <c r="P960" s="1"/>
      <c r="Q960" s="1"/>
      <c r="U960" s="1"/>
      <c r="V960" s="1"/>
      <c r="W960" s="1"/>
      <c r="X960" s="1"/>
    </row>
    <row r="961" spans="10:24" x14ac:dyDescent="0.2">
      <c r="J961" s="1"/>
      <c r="K961" s="1"/>
      <c r="L961" s="1"/>
      <c r="M961" s="1"/>
      <c r="N961" s="1"/>
      <c r="O961" s="1"/>
      <c r="P961" s="1"/>
      <c r="Q961" s="1"/>
      <c r="U961" s="1"/>
      <c r="V961" s="1"/>
      <c r="W961" s="1"/>
      <c r="X961" s="1"/>
    </row>
    <row r="962" spans="10:24" x14ac:dyDescent="0.2">
      <c r="J962" s="1"/>
      <c r="K962" s="1"/>
      <c r="L962" s="1"/>
      <c r="M962" s="1"/>
      <c r="N962" s="1"/>
      <c r="O962" s="1"/>
      <c r="P962" s="1"/>
      <c r="Q962" s="1"/>
      <c r="U962" s="1"/>
      <c r="V962" s="1"/>
      <c r="W962" s="1"/>
      <c r="X962" s="1"/>
    </row>
    <row r="963" spans="10:24" x14ac:dyDescent="0.2">
      <c r="J963" s="1"/>
      <c r="K963" s="1"/>
      <c r="L963" s="1"/>
      <c r="M963" s="1"/>
      <c r="N963" s="1"/>
      <c r="O963" s="1"/>
      <c r="P963" s="1"/>
      <c r="Q963" s="1"/>
      <c r="U963" s="1"/>
      <c r="V963" s="1"/>
      <c r="W963" s="1"/>
      <c r="X963" s="1"/>
    </row>
    <row r="964" spans="10:24" x14ac:dyDescent="0.2">
      <c r="J964" s="1"/>
      <c r="K964" s="1"/>
      <c r="L964" s="1"/>
      <c r="M964" s="1"/>
      <c r="N964" s="1"/>
      <c r="O964" s="1"/>
      <c r="P964" s="1"/>
      <c r="Q964" s="1"/>
      <c r="U964" s="1"/>
      <c r="V964" s="1"/>
      <c r="W964" s="1"/>
      <c r="X964" s="1"/>
    </row>
    <row r="965" spans="10:24" x14ac:dyDescent="0.2">
      <c r="J965" s="1"/>
      <c r="K965" s="1"/>
      <c r="L965" s="1"/>
      <c r="M965" s="1"/>
      <c r="N965" s="1"/>
      <c r="O965" s="1"/>
      <c r="P965" s="1"/>
      <c r="Q965" s="1"/>
      <c r="U965" s="1"/>
      <c r="V965" s="1"/>
      <c r="W965" s="1"/>
      <c r="X965" s="1"/>
    </row>
    <row r="966" spans="10:24" x14ac:dyDescent="0.2">
      <c r="J966" s="1"/>
      <c r="K966" s="1"/>
      <c r="L966" s="1"/>
      <c r="M966" s="1"/>
      <c r="N966" s="1"/>
      <c r="O966" s="1"/>
      <c r="P966" s="1"/>
      <c r="Q966" s="1"/>
      <c r="U966" s="1"/>
      <c r="V966" s="1"/>
      <c r="W966" s="1"/>
      <c r="X966" s="1"/>
    </row>
    <row r="967" spans="10:24" x14ac:dyDescent="0.2">
      <c r="J967" s="1"/>
      <c r="K967" s="1"/>
      <c r="L967" s="1"/>
      <c r="M967" s="1"/>
      <c r="N967" s="1"/>
      <c r="O967" s="1"/>
      <c r="P967" s="1"/>
      <c r="Q967" s="1"/>
      <c r="U967" s="1"/>
      <c r="V967" s="1"/>
      <c r="W967" s="1"/>
      <c r="X967" s="1"/>
    </row>
    <row r="968" spans="10:24" x14ac:dyDescent="0.2">
      <c r="J968" s="1"/>
      <c r="K968" s="1"/>
      <c r="L968" s="1"/>
      <c r="M968" s="1"/>
      <c r="N968" s="1"/>
      <c r="O968" s="1"/>
      <c r="P968" s="1"/>
      <c r="Q968" s="1"/>
      <c r="U968" s="1"/>
      <c r="V968" s="1"/>
      <c r="W968" s="1"/>
      <c r="X968" s="1"/>
    </row>
    <row r="969" spans="10:24" x14ac:dyDescent="0.2">
      <c r="J969" s="1"/>
      <c r="K969" s="1"/>
      <c r="L969" s="1"/>
      <c r="M969" s="1"/>
      <c r="N969" s="1"/>
      <c r="O969" s="1"/>
      <c r="P969" s="1"/>
      <c r="Q969" s="1"/>
      <c r="U969" s="1"/>
      <c r="V969" s="1"/>
      <c r="W969" s="1"/>
      <c r="X969" s="1"/>
    </row>
    <row r="970" spans="10:24" x14ac:dyDescent="0.2">
      <c r="J970" s="1"/>
      <c r="K970" s="1"/>
      <c r="L970" s="1"/>
      <c r="M970" s="1"/>
      <c r="N970" s="1"/>
      <c r="O970" s="1"/>
      <c r="P970" s="1"/>
      <c r="Q970" s="1"/>
      <c r="U970" s="1"/>
      <c r="V970" s="1"/>
      <c r="W970" s="1"/>
      <c r="X970" s="1"/>
    </row>
    <row r="971" spans="10:24" x14ac:dyDescent="0.2">
      <c r="J971" s="1"/>
      <c r="K971" s="1"/>
      <c r="L971" s="1"/>
      <c r="M971" s="1"/>
      <c r="N971" s="1"/>
      <c r="O971" s="1"/>
      <c r="P971" s="1"/>
      <c r="Q971" s="1"/>
      <c r="U971" s="1"/>
      <c r="V971" s="1"/>
      <c r="W971" s="1"/>
      <c r="X971" s="1"/>
    </row>
    <row r="972" spans="10:24" x14ac:dyDescent="0.2">
      <c r="J972" s="1"/>
      <c r="K972" s="1"/>
      <c r="L972" s="1"/>
      <c r="M972" s="1"/>
      <c r="N972" s="1"/>
      <c r="O972" s="1"/>
      <c r="P972" s="1"/>
      <c r="Q972" s="1"/>
      <c r="U972" s="1"/>
      <c r="V972" s="1"/>
      <c r="W972" s="1"/>
      <c r="X972" s="1"/>
    </row>
    <row r="973" spans="10:24" x14ac:dyDescent="0.2">
      <c r="J973" s="1"/>
      <c r="K973" s="1"/>
      <c r="L973" s="1"/>
      <c r="M973" s="1"/>
      <c r="N973" s="1"/>
      <c r="O973" s="1"/>
      <c r="P973" s="1"/>
      <c r="Q973" s="1"/>
      <c r="U973" s="1"/>
      <c r="V973" s="1"/>
      <c r="W973" s="1"/>
      <c r="X973" s="1"/>
    </row>
    <row r="974" spans="10:24" x14ac:dyDescent="0.2">
      <c r="J974" s="1"/>
      <c r="K974" s="1"/>
      <c r="L974" s="1"/>
      <c r="M974" s="1"/>
      <c r="N974" s="1"/>
      <c r="O974" s="1"/>
      <c r="P974" s="1"/>
      <c r="Q974" s="1"/>
      <c r="U974" s="1"/>
      <c r="V974" s="1"/>
      <c r="W974" s="1"/>
      <c r="X974" s="1"/>
    </row>
    <row r="975" spans="10:24" x14ac:dyDescent="0.2">
      <c r="J975" s="1"/>
      <c r="K975" s="1"/>
      <c r="L975" s="1"/>
      <c r="M975" s="1"/>
      <c r="N975" s="1"/>
      <c r="O975" s="1"/>
      <c r="P975" s="1"/>
      <c r="Q975" s="1"/>
      <c r="U975" s="1"/>
      <c r="V975" s="1"/>
      <c r="W975" s="1"/>
      <c r="X975" s="1"/>
    </row>
    <row r="976" spans="10:24" x14ac:dyDescent="0.2">
      <c r="J976" s="1"/>
      <c r="K976" s="1"/>
      <c r="L976" s="1"/>
      <c r="M976" s="1"/>
      <c r="N976" s="1"/>
      <c r="O976" s="1"/>
      <c r="P976" s="1"/>
      <c r="Q976" s="1"/>
      <c r="U976" s="1"/>
      <c r="V976" s="1"/>
      <c r="W976" s="1"/>
      <c r="X976" s="1"/>
    </row>
    <row r="977" spans="10:24" x14ac:dyDescent="0.2">
      <c r="J977" s="1"/>
      <c r="K977" s="1"/>
      <c r="L977" s="1"/>
      <c r="M977" s="1"/>
      <c r="N977" s="1"/>
      <c r="O977" s="1"/>
      <c r="P977" s="1"/>
      <c r="Q977" s="1"/>
      <c r="U977" s="1"/>
      <c r="V977" s="1"/>
      <c r="W977" s="1"/>
      <c r="X977" s="1"/>
    </row>
    <row r="978" spans="10:24" x14ac:dyDescent="0.2">
      <c r="J978" s="1"/>
      <c r="K978" s="1"/>
      <c r="L978" s="1"/>
      <c r="M978" s="1"/>
      <c r="N978" s="1"/>
      <c r="O978" s="1"/>
      <c r="P978" s="1"/>
      <c r="Q978" s="1"/>
      <c r="U978" s="1"/>
      <c r="V978" s="1"/>
      <c r="W978" s="1"/>
      <c r="X978" s="1"/>
    </row>
    <row r="979" spans="10:24" x14ac:dyDescent="0.2">
      <c r="J979" s="1"/>
      <c r="K979" s="1"/>
      <c r="L979" s="1"/>
      <c r="M979" s="1"/>
      <c r="N979" s="1"/>
      <c r="O979" s="1"/>
      <c r="P979" s="1"/>
      <c r="Q979" s="1"/>
      <c r="U979" s="1"/>
      <c r="V979" s="1"/>
      <c r="W979" s="1"/>
      <c r="X979" s="1"/>
    </row>
    <row r="980" spans="10:24" x14ac:dyDescent="0.2">
      <c r="J980" s="1"/>
      <c r="K980" s="1"/>
      <c r="L980" s="1"/>
      <c r="M980" s="1"/>
      <c r="N980" s="1"/>
      <c r="O980" s="1"/>
      <c r="P980" s="1"/>
      <c r="Q980" s="1"/>
      <c r="U980" s="1"/>
      <c r="V980" s="1"/>
      <c r="W980" s="1"/>
      <c r="X980" s="1"/>
    </row>
    <row r="981" spans="10:24" x14ac:dyDescent="0.2">
      <c r="J981" s="1"/>
      <c r="K981" s="1"/>
      <c r="L981" s="1"/>
      <c r="M981" s="1"/>
      <c r="N981" s="1"/>
      <c r="O981" s="1"/>
      <c r="P981" s="1"/>
      <c r="Q981" s="1"/>
      <c r="U981" s="1"/>
      <c r="V981" s="1"/>
      <c r="W981" s="1"/>
      <c r="X981" s="1"/>
    </row>
    <row r="982" spans="10:24" x14ac:dyDescent="0.2">
      <c r="J982" s="1"/>
      <c r="K982" s="1"/>
      <c r="L982" s="1"/>
      <c r="M982" s="1"/>
      <c r="N982" s="1"/>
      <c r="O982" s="1"/>
      <c r="P982" s="1"/>
      <c r="Q982" s="1"/>
      <c r="U982" s="1"/>
      <c r="V982" s="1"/>
      <c r="W982" s="1"/>
      <c r="X982" s="1"/>
    </row>
    <row r="983" spans="10:24" x14ac:dyDescent="0.2">
      <c r="J983" s="1"/>
      <c r="K983" s="1"/>
      <c r="L983" s="1"/>
      <c r="M983" s="1"/>
      <c r="N983" s="1"/>
      <c r="O983" s="1"/>
      <c r="P983" s="1"/>
      <c r="Q983" s="1"/>
      <c r="U983" s="1"/>
      <c r="V983" s="1"/>
      <c r="W983" s="1"/>
      <c r="X983" s="1"/>
    </row>
    <row r="984" spans="10:24" x14ac:dyDescent="0.2">
      <c r="J984" s="1"/>
      <c r="K984" s="1"/>
      <c r="L984" s="1"/>
      <c r="M984" s="1"/>
      <c r="N984" s="1"/>
      <c r="O984" s="1"/>
      <c r="P984" s="1"/>
      <c r="Q984" s="1"/>
      <c r="U984" s="1"/>
      <c r="V984" s="1"/>
      <c r="W984" s="1"/>
      <c r="X984" s="1"/>
    </row>
    <row r="985" spans="10:24" x14ac:dyDescent="0.2">
      <c r="J985" s="1"/>
      <c r="K985" s="1"/>
      <c r="L985" s="1"/>
      <c r="M985" s="1"/>
      <c r="N985" s="1"/>
      <c r="O985" s="1"/>
      <c r="P985" s="1"/>
      <c r="Q985" s="1"/>
      <c r="U985" s="1"/>
      <c r="V985" s="1"/>
      <c r="W985" s="1"/>
      <c r="X985" s="1"/>
    </row>
    <row r="986" spans="10:24" x14ac:dyDescent="0.2">
      <c r="J986" s="1"/>
      <c r="K986" s="1"/>
      <c r="L986" s="1"/>
      <c r="M986" s="1"/>
      <c r="N986" s="1"/>
      <c r="O986" s="1"/>
      <c r="P986" s="1"/>
      <c r="Q986" s="1"/>
      <c r="U986" s="1"/>
      <c r="V986" s="1"/>
      <c r="W986" s="1"/>
      <c r="X986" s="1"/>
    </row>
    <row r="987" spans="10:24" x14ac:dyDescent="0.2">
      <c r="J987" s="1"/>
      <c r="K987" s="1"/>
      <c r="L987" s="1"/>
      <c r="M987" s="1"/>
      <c r="N987" s="1"/>
      <c r="O987" s="1"/>
      <c r="P987" s="1"/>
      <c r="Q987" s="1"/>
      <c r="U987" s="1"/>
      <c r="V987" s="1"/>
      <c r="W987" s="1"/>
      <c r="X987" s="1"/>
    </row>
    <row r="988" spans="10:24" x14ac:dyDescent="0.2">
      <c r="J988" s="1"/>
      <c r="K988" s="1"/>
      <c r="L988" s="1"/>
      <c r="M988" s="1"/>
      <c r="N988" s="1"/>
      <c r="O988" s="1"/>
      <c r="P988" s="1"/>
      <c r="Q988" s="1"/>
      <c r="U988" s="1"/>
      <c r="V988" s="1"/>
      <c r="W988" s="1"/>
      <c r="X988" s="1"/>
    </row>
    <row r="989" spans="10:24" x14ac:dyDescent="0.2">
      <c r="J989" s="1"/>
      <c r="K989" s="1"/>
      <c r="L989" s="1"/>
      <c r="M989" s="1"/>
      <c r="N989" s="1"/>
      <c r="O989" s="1"/>
      <c r="P989" s="1"/>
      <c r="Q989" s="1"/>
      <c r="U989" s="1"/>
      <c r="V989" s="1"/>
      <c r="W989" s="1"/>
      <c r="X989" s="1"/>
    </row>
    <row r="990" spans="10:24" x14ac:dyDescent="0.2">
      <c r="J990" s="1"/>
      <c r="K990" s="1"/>
      <c r="L990" s="1"/>
      <c r="M990" s="1"/>
      <c r="N990" s="1"/>
      <c r="O990" s="1"/>
      <c r="P990" s="1"/>
      <c r="Q990" s="1"/>
      <c r="U990" s="1"/>
      <c r="V990" s="1"/>
      <c r="W990" s="1"/>
      <c r="X990" s="1"/>
    </row>
    <row r="991" spans="10:24" x14ac:dyDescent="0.2">
      <c r="J991" s="1"/>
      <c r="K991" s="1"/>
      <c r="L991" s="1"/>
      <c r="M991" s="1"/>
      <c r="N991" s="1"/>
      <c r="O991" s="1"/>
      <c r="P991" s="1"/>
      <c r="Q991" s="1"/>
      <c r="U991" s="1"/>
      <c r="V991" s="1"/>
      <c r="W991" s="1"/>
      <c r="X991" s="1"/>
    </row>
    <row r="992" spans="10:24" x14ac:dyDescent="0.2">
      <c r="J992" s="1"/>
      <c r="K992" s="1"/>
      <c r="L992" s="1"/>
      <c r="M992" s="1"/>
      <c r="N992" s="1"/>
      <c r="O992" s="1"/>
      <c r="P992" s="1"/>
      <c r="Q992" s="1"/>
      <c r="U992" s="1"/>
      <c r="V992" s="1"/>
      <c r="W992" s="1"/>
      <c r="X992" s="1"/>
    </row>
    <row r="993" spans="10:24" x14ac:dyDescent="0.2">
      <c r="J993" s="1"/>
      <c r="K993" s="1"/>
      <c r="L993" s="1"/>
      <c r="M993" s="1"/>
      <c r="N993" s="1"/>
      <c r="O993" s="1"/>
      <c r="P993" s="1"/>
      <c r="Q993" s="1"/>
      <c r="U993" s="1"/>
      <c r="V993" s="1"/>
      <c r="W993" s="1"/>
      <c r="X993" s="1"/>
    </row>
    <row r="994" spans="10:24" x14ac:dyDescent="0.2">
      <c r="J994" s="1"/>
      <c r="K994" s="1"/>
      <c r="L994" s="1"/>
      <c r="M994" s="1"/>
      <c r="N994" s="1"/>
      <c r="O994" s="1"/>
      <c r="P994" s="1"/>
      <c r="Q994" s="1"/>
      <c r="U994" s="1"/>
      <c r="V994" s="1"/>
      <c r="W994" s="1"/>
      <c r="X994" s="1"/>
    </row>
    <row r="995" spans="10:24" x14ac:dyDescent="0.2">
      <c r="J995" s="1"/>
      <c r="K995" s="1"/>
      <c r="L995" s="1"/>
      <c r="M995" s="1"/>
      <c r="N995" s="1"/>
      <c r="O995" s="1"/>
      <c r="P995" s="1"/>
      <c r="Q995" s="1"/>
      <c r="U995" s="1"/>
      <c r="V995" s="1"/>
      <c r="W995" s="1"/>
      <c r="X995" s="1"/>
    </row>
    <row r="996" spans="10:24" x14ac:dyDescent="0.2">
      <c r="J996" s="1"/>
      <c r="K996" s="1"/>
      <c r="L996" s="1"/>
      <c r="M996" s="1"/>
      <c r="N996" s="1"/>
      <c r="O996" s="1"/>
      <c r="P996" s="1"/>
      <c r="Q996" s="1"/>
      <c r="U996" s="1"/>
      <c r="V996" s="1"/>
      <c r="W996" s="1"/>
      <c r="X996" s="1"/>
    </row>
    <row r="997" spans="10:24" x14ac:dyDescent="0.2">
      <c r="J997" s="1"/>
      <c r="K997" s="1"/>
      <c r="L997" s="1"/>
      <c r="M997" s="1"/>
      <c r="N997" s="1"/>
      <c r="O997" s="1"/>
      <c r="P997" s="1"/>
      <c r="Q997" s="1"/>
      <c r="U997" s="1"/>
      <c r="V997" s="1"/>
      <c r="W997" s="1"/>
      <c r="X997" s="1"/>
    </row>
    <row r="998" spans="10:24" x14ac:dyDescent="0.2">
      <c r="J998" s="1"/>
      <c r="K998" s="1"/>
      <c r="L998" s="1"/>
      <c r="M998" s="1"/>
      <c r="N998" s="1"/>
      <c r="O998" s="1"/>
      <c r="P998" s="1"/>
      <c r="Q998" s="1"/>
      <c r="U998" s="1"/>
      <c r="V998" s="1"/>
      <c r="W998" s="1"/>
      <c r="X998" s="1"/>
    </row>
    <row r="999" spans="10:24" x14ac:dyDescent="0.2">
      <c r="J999" s="1"/>
      <c r="K999" s="1"/>
      <c r="L999" s="1"/>
      <c r="M999" s="1"/>
      <c r="N999" s="1"/>
      <c r="O999" s="1"/>
      <c r="P999" s="1"/>
      <c r="Q999" s="1"/>
      <c r="U999" s="1"/>
      <c r="V999" s="1"/>
      <c r="W999" s="1"/>
      <c r="X999" s="1"/>
    </row>
    <row r="1000" spans="10:24" x14ac:dyDescent="0.2">
      <c r="J1000" s="1"/>
      <c r="K1000" s="1"/>
      <c r="L1000" s="1"/>
      <c r="M1000" s="1"/>
      <c r="N1000" s="1"/>
      <c r="O1000" s="1"/>
      <c r="P1000" s="1"/>
      <c r="Q1000" s="1"/>
      <c r="U1000" s="1"/>
      <c r="V1000" s="1"/>
      <c r="W1000" s="1"/>
      <c r="X1000" s="1"/>
    </row>
    <row r="1001" spans="10:24" x14ac:dyDescent="0.2">
      <c r="J1001" s="1"/>
      <c r="K1001" s="1"/>
      <c r="L1001" s="1"/>
      <c r="M1001" s="1"/>
      <c r="N1001" s="1"/>
      <c r="O1001" s="1"/>
      <c r="P1001" s="1"/>
      <c r="Q1001" s="1"/>
      <c r="U1001" s="1"/>
      <c r="V1001" s="1"/>
      <c r="W1001" s="1"/>
      <c r="X1001" s="1"/>
    </row>
    <row r="1002" spans="10:24" x14ac:dyDescent="0.2">
      <c r="J1002" s="1"/>
      <c r="K1002" s="1"/>
      <c r="L1002" s="1"/>
      <c r="M1002" s="1"/>
      <c r="N1002" s="1"/>
      <c r="O1002" s="1"/>
      <c r="P1002" s="1"/>
      <c r="Q1002" s="1"/>
      <c r="U1002" s="1"/>
      <c r="V1002" s="1"/>
      <c r="W1002" s="1"/>
      <c r="X1002" s="1"/>
    </row>
    <row r="1003" spans="10:24" x14ac:dyDescent="0.2">
      <c r="J1003" s="1"/>
      <c r="K1003" s="1"/>
      <c r="L1003" s="1"/>
      <c r="M1003" s="1"/>
      <c r="N1003" s="1"/>
      <c r="O1003" s="1"/>
      <c r="P1003" s="1"/>
      <c r="Q1003" s="1"/>
      <c r="U1003" s="1"/>
      <c r="V1003" s="1"/>
      <c r="W1003" s="1"/>
      <c r="X1003" s="1"/>
    </row>
    <row r="1004" spans="10:24" x14ac:dyDescent="0.2">
      <c r="J1004" s="1"/>
      <c r="K1004" s="1"/>
      <c r="L1004" s="1"/>
      <c r="M1004" s="1"/>
      <c r="N1004" s="1"/>
      <c r="O1004" s="1"/>
      <c r="P1004" s="1"/>
      <c r="Q1004" s="1"/>
      <c r="U1004" s="1"/>
      <c r="V1004" s="1"/>
      <c r="W1004" s="1"/>
      <c r="X1004" s="1"/>
    </row>
    <row r="1005" spans="10:24" x14ac:dyDescent="0.2">
      <c r="J1005" s="1"/>
      <c r="K1005" s="1"/>
      <c r="L1005" s="1"/>
      <c r="M1005" s="1"/>
      <c r="N1005" s="1"/>
      <c r="O1005" s="1"/>
      <c r="P1005" s="1"/>
      <c r="Q1005" s="1"/>
      <c r="U1005" s="1"/>
      <c r="V1005" s="1"/>
      <c r="W1005" s="1"/>
      <c r="X1005" s="1"/>
    </row>
    <row r="1006" spans="10:24" x14ac:dyDescent="0.2">
      <c r="J1006" s="1"/>
      <c r="K1006" s="1"/>
      <c r="L1006" s="1"/>
      <c r="M1006" s="1"/>
      <c r="N1006" s="1"/>
      <c r="O1006" s="1"/>
      <c r="P1006" s="1"/>
      <c r="Q1006" s="1"/>
      <c r="U1006" s="1"/>
      <c r="V1006" s="1"/>
      <c r="W1006" s="1"/>
      <c r="X1006" s="1"/>
    </row>
    <row r="1007" spans="10:24" x14ac:dyDescent="0.2">
      <c r="J1007" s="1"/>
      <c r="K1007" s="1"/>
      <c r="L1007" s="1"/>
      <c r="M1007" s="1"/>
      <c r="N1007" s="1"/>
      <c r="O1007" s="1"/>
      <c r="P1007" s="1"/>
      <c r="Q1007" s="1"/>
      <c r="U1007" s="1"/>
      <c r="V1007" s="1"/>
      <c r="W1007" s="1"/>
      <c r="X1007" s="1"/>
    </row>
    <row r="1008" spans="10:24" x14ac:dyDescent="0.2">
      <c r="J1008" s="1"/>
      <c r="K1008" s="1"/>
      <c r="L1008" s="1"/>
      <c r="M1008" s="1"/>
      <c r="N1008" s="1"/>
      <c r="O1008" s="1"/>
      <c r="P1008" s="1"/>
      <c r="Q1008" s="1"/>
      <c r="U1008" s="1"/>
      <c r="V1008" s="1"/>
      <c r="W1008" s="1"/>
      <c r="X1008" s="1"/>
    </row>
    <row r="1009" spans="10:24" x14ac:dyDescent="0.2">
      <c r="J1009" s="1"/>
      <c r="K1009" s="1"/>
      <c r="L1009" s="1"/>
      <c r="M1009" s="1"/>
      <c r="N1009" s="1"/>
      <c r="O1009" s="1"/>
      <c r="P1009" s="1"/>
      <c r="Q1009" s="1"/>
      <c r="U1009" s="1"/>
      <c r="V1009" s="1"/>
      <c r="W1009" s="1"/>
      <c r="X1009" s="1"/>
    </row>
    <row r="1010" spans="10:24" x14ac:dyDescent="0.2">
      <c r="J1010" s="1"/>
      <c r="K1010" s="1"/>
      <c r="L1010" s="1"/>
      <c r="M1010" s="1"/>
      <c r="N1010" s="1"/>
      <c r="O1010" s="1"/>
      <c r="P1010" s="1"/>
      <c r="Q1010" s="1"/>
      <c r="U1010" s="1"/>
      <c r="V1010" s="1"/>
      <c r="W1010" s="1"/>
      <c r="X1010" s="1"/>
    </row>
    <row r="1011" spans="10:24" x14ac:dyDescent="0.2">
      <c r="J1011" s="1"/>
      <c r="K1011" s="1"/>
      <c r="L1011" s="1"/>
      <c r="M1011" s="1"/>
      <c r="N1011" s="1"/>
      <c r="O1011" s="1"/>
      <c r="P1011" s="1"/>
      <c r="Q1011" s="1"/>
      <c r="U1011" s="1"/>
      <c r="V1011" s="1"/>
      <c r="W1011" s="1"/>
      <c r="X1011" s="1"/>
    </row>
    <row r="1012" spans="10:24" x14ac:dyDescent="0.2">
      <c r="J1012" s="1"/>
      <c r="K1012" s="1"/>
      <c r="L1012" s="1"/>
      <c r="M1012" s="1"/>
      <c r="N1012" s="1"/>
      <c r="O1012" s="1"/>
      <c r="P1012" s="1"/>
      <c r="Q1012" s="1"/>
      <c r="U1012" s="1"/>
      <c r="V1012" s="1"/>
      <c r="W1012" s="1"/>
      <c r="X1012" s="1"/>
    </row>
    <row r="1013" spans="10:24" x14ac:dyDescent="0.2">
      <c r="J1013" s="1"/>
      <c r="K1013" s="1"/>
      <c r="L1013" s="1"/>
      <c r="M1013" s="1"/>
      <c r="N1013" s="1"/>
      <c r="O1013" s="1"/>
      <c r="P1013" s="1"/>
      <c r="Q1013" s="1"/>
      <c r="U1013" s="1"/>
      <c r="V1013" s="1"/>
      <c r="W1013" s="1"/>
      <c r="X1013" s="1"/>
    </row>
    <row r="1014" spans="10:24" x14ac:dyDescent="0.2">
      <c r="J1014" s="1"/>
      <c r="K1014" s="1"/>
      <c r="L1014" s="1"/>
      <c r="M1014" s="1"/>
      <c r="N1014" s="1"/>
      <c r="O1014" s="1"/>
      <c r="P1014" s="1"/>
      <c r="Q1014" s="1"/>
      <c r="U1014" s="1"/>
      <c r="V1014" s="1"/>
      <c r="W1014" s="1"/>
      <c r="X1014" s="1"/>
    </row>
    <row r="1015" spans="10:24" x14ac:dyDescent="0.2">
      <c r="J1015" s="1"/>
      <c r="K1015" s="1"/>
      <c r="L1015" s="1"/>
      <c r="M1015" s="1"/>
      <c r="N1015" s="1"/>
      <c r="O1015" s="1"/>
      <c r="P1015" s="1"/>
      <c r="Q1015" s="1"/>
      <c r="U1015" s="1"/>
      <c r="V1015" s="1"/>
      <c r="W1015" s="1"/>
      <c r="X1015" s="1"/>
    </row>
    <row r="1016" spans="10:24" x14ac:dyDescent="0.2">
      <c r="J1016" s="1"/>
      <c r="K1016" s="1"/>
      <c r="L1016" s="1"/>
      <c r="M1016" s="1"/>
      <c r="N1016" s="1"/>
      <c r="O1016" s="1"/>
      <c r="P1016" s="1"/>
      <c r="Q1016" s="1"/>
      <c r="U1016" s="1"/>
      <c r="V1016" s="1"/>
      <c r="W1016" s="1"/>
      <c r="X1016" s="1"/>
    </row>
    <row r="1017" spans="10:24" x14ac:dyDescent="0.2">
      <c r="J1017" s="1"/>
      <c r="K1017" s="1"/>
      <c r="L1017" s="1"/>
      <c r="M1017" s="1"/>
      <c r="N1017" s="1"/>
      <c r="O1017" s="1"/>
      <c r="P1017" s="1"/>
      <c r="Q1017" s="1"/>
      <c r="U1017" s="1"/>
      <c r="V1017" s="1"/>
      <c r="W1017" s="1"/>
      <c r="X1017" s="1"/>
    </row>
    <row r="1018" spans="10:24" x14ac:dyDescent="0.2">
      <c r="J1018" s="1"/>
      <c r="K1018" s="1"/>
      <c r="L1018" s="1"/>
      <c r="M1018" s="1"/>
      <c r="N1018" s="1"/>
      <c r="O1018" s="1"/>
      <c r="P1018" s="1"/>
      <c r="Q1018" s="1"/>
      <c r="U1018" s="1"/>
      <c r="V1018" s="1"/>
      <c r="W1018" s="1"/>
      <c r="X1018" s="1"/>
    </row>
    <row r="1019" spans="10:24" x14ac:dyDescent="0.2">
      <c r="J1019" s="1"/>
      <c r="K1019" s="1"/>
      <c r="L1019" s="1"/>
      <c r="M1019" s="1"/>
      <c r="N1019" s="1"/>
      <c r="O1019" s="1"/>
      <c r="P1019" s="1"/>
      <c r="Q1019" s="1"/>
      <c r="U1019" s="1"/>
      <c r="V1019" s="1"/>
      <c r="W1019" s="1"/>
      <c r="X1019" s="1"/>
    </row>
    <row r="1020" spans="10:24" x14ac:dyDescent="0.2">
      <c r="J1020" s="1"/>
      <c r="K1020" s="1"/>
      <c r="L1020" s="1"/>
      <c r="M1020" s="1"/>
      <c r="N1020" s="1"/>
      <c r="O1020" s="1"/>
      <c r="P1020" s="1"/>
      <c r="Q1020" s="1"/>
      <c r="U1020" s="1"/>
      <c r="V1020" s="1"/>
      <c r="W1020" s="1"/>
      <c r="X1020" s="1"/>
    </row>
    <row r="1021" spans="10:24" x14ac:dyDescent="0.2">
      <c r="J1021" s="1"/>
      <c r="K1021" s="1"/>
      <c r="L1021" s="1"/>
      <c r="M1021" s="1"/>
      <c r="N1021" s="1"/>
      <c r="O1021" s="1"/>
      <c r="P1021" s="1"/>
      <c r="Q1021" s="1"/>
      <c r="U1021" s="1"/>
      <c r="V1021" s="1"/>
      <c r="W1021" s="1"/>
      <c r="X1021" s="1"/>
    </row>
    <row r="1022" spans="10:24" x14ac:dyDescent="0.2">
      <c r="J1022" s="1"/>
      <c r="K1022" s="1"/>
      <c r="L1022" s="1"/>
      <c r="M1022" s="1"/>
      <c r="N1022" s="1"/>
      <c r="O1022" s="1"/>
      <c r="P1022" s="1"/>
      <c r="Q1022" s="1"/>
      <c r="U1022" s="1"/>
      <c r="V1022" s="1"/>
      <c r="W1022" s="1"/>
      <c r="X1022" s="1"/>
    </row>
    <row r="1023" spans="10:24" x14ac:dyDescent="0.2">
      <c r="J1023" s="1"/>
      <c r="K1023" s="1"/>
      <c r="L1023" s="1"/>
      <c r="M1023" s="1"/>
      <c r="N1023" s="1"/>
      <c r="O1023" s="1"/>
      <c r="P1023" s="1"/>
      <c r="Q1023" s="1"/>
      <c r="U1023" s="1"/>
      <c r="V1023" s="1"/>
      <c r="W1023" s="1"/>
      <c r="X1023" s="1"/>
    </row>
    <row r="1024" spans="10:24" x14ac:dyDescent="0.2">
      <c r="J1024" s="1"/>
      <c r="K1024" s="1"/>
      <c r="L1024" s="1"/>
      <c r="M1024" s="1"/>
      <c r="N1024" s="1"/>
      <c r="O1024" s="1"/>
      <c r="P1024" s="1"/>
      <c r="Q1024" s="1"/>
      <c r="U1024" s="1"/>
      <c r="V1024" s="1"/>
      <c r="W1024" s="1"/>
      <c r="X1024" s="1"/>
    </row>
    <row r="1025" spans="10:24" x14ac:dyDescent="0.2">
      <c r="J1025" s="1"/>
      <c r="K1025" s="1"/>
      <c r="L1025" s="1"/>
      <c r="M1025" s="1"/>
      <c r="N1025" s="1"/>
      <c r="O1025" s="1"/>
      <c r="P1025" s="1"/>
      <c r="Q1025" s="1"/>
      <c r="U1025" s="1"/>
      <c r="V1025" s="1"/>
      <c r="W1025" s="1"/>
      <c r="X1025" s="1"/>
    </row>
    <row r="1026" spans="10:24" x14ac:dyDescent="0.2">
      <c r="J1026" s="1"/>
      <c r="K1026" s="1"/>
      <c r="L1026" s="1"/>
      <c r="M1026" s="1"/>
      <c r="N1026" s="1"/>
      <c r="O1026" s="1"/>
      <c r="P1026" s="1"/>
      <c r="Q1026" s="1"/>
      <c r="U1026" s="1"/>
      <c r="V1026" s="1"/>
      <c r="W1026" s="1"/>
      <c r="X1026" s="1"/>
    </row>
    <row r="1027" spans="10:24" x14ac:dyDescent="0.2">
      <c r="J1027" s="1"/>
      <c r="K1027" s="1"/>
      <c r="L1027" s="1"/>
      <c r="M1027" s="1"/>
      <c r="N1027" s="1"/>
      <c r="O1027" s="1"/>
      <c r="P1027" s="1"/>
      <c r="Q1027" s="1"/>
      <c r="U1027" s="1"/>
      <c r="V1027" s="1"/>
      <c r="W1027" s="1"/>
      <c r="X1027" s="1"/>
    </row>
    <row r="1028" spans="10:24" x14ac:dyDescent="0.2">
      <c r="J1028" s="1"/>
      <c r="K1028" s="1"/>
      <c r="L1028" s="1"/>
      <c r="M1028" s="1"/>
      <c r="N1028" s="1"/>
      <c r="O1028" s="1"/>
      <c r="P1028" s="1"/>
      <c r="Q1028" s="1"/>
      <c r="U1028" s="1"/>
      <c r="V1028" s="1"/>
      <c r="W1028" s="1"/>
      <c r="X1028" s="1"/>
    </row>
    <row r="1029" spans="10:24" x14ac:dyDescent="0.2">
      <c r="J1029" s="1"/>
      <c r="K1029" s="1"/>
      <c r="L1029" s="1"/>
      <c r="M1029" s="1"/>
      <c r="N1029" s="1"/>
      <c r="O1029" s="1"/>
      <c r="P1029" s="1"/>
      <c r="Q1029" s="1"/>
      <c r="U1029" s="1"/>
      <c r="V1029" s="1"/>
      <c r="W1029" s="1"/>
      <c r="X1029" s="1"/>
    </row>
    <row r="1030" spans="10:24" x14ac:dyDescent="0.2">
      <c r="J1030" s="1"/>
      <c r="K1030" s="1"/>
      <c r="L1030" s="1"/>
      <c r="M1030" s="1"/>
      <c r="N1030" s="1"/>
      <c r="O1030" s="1"/>
      <c r="P1030" s="1"/>
      <c r="Q1030" s="1"/>
      <c r="U1030" s="1"/>
      <c r="V1030" s="1"/>
      <c r="W1030" s="1"/>
      <c r="X1030" s="1"/>
    </row>
    <row r="1031" spans="10:24" x14ac:dyDescent="0.2">
      <c r="J1031" s="1"/>
      <c r="K1031" s="1"/>
      <c r="L1031" s="1"/>
      <c r="M1031" s="1"/>
      <c r="N1031" s="1"/>
      <c r="O1031" s="1"/>
      <c r="P1031" s="1"/>
      <c r="Q1031" s="1"/>
      <c r="U1031" s="1"/>
      <c r="V1031" s="1"/>
      <c r="W1031" s="1"/>
      <c r="X1031" s="1"/>
    </row>
    <row r="1032" spans="10:24" x14ac:dyDescent="0.2">
      <c r="J1032" s="1"/>
      <c r="K1032" s="1"/>
      <c r="L1032" s="1"/>
      <c r="M1032" s="1"/>
      <c r="N1032" s="1"/>
      <c r="O1032" s="1"/>
      <c r="P1032" s="1"/>
      <c r="Q1032" s="1"/>
      <c r="U1032" s="1"/>
      <c r="V1032" s="1"/>
      <c r="W1032" s="1"/>
      <c r="X1032" s="1"/>
    </row>
    <row r="1033" spans="10:24" x14ac:dyDescent="0.2">
      <c r="J1033" s="1"/>
      <c r="K1033" s="1"/>
      <c r="L1033" s="1"/>
      <c r="M1033" s="1"/>
      <c r="N1033" s="1"/>
      <c r="O1033" s="1"/>
      <c r="P1033" s="1"/>
      <c r="Q1033" s="1"/>
      <c r="U1033" s="1"/>
      <c r="V1033" s="1"/>
      <c r="W1033" s="1"/>
      <c r="X1033" s="1"/>
    </row>
    <row r="1034" spans="10:24" x14ac:dyDescent="0.2">
      <c r="J1034" s="1"/>
      <c r="K1034" s="1"/>
      <c r="L1034" s="1"/>
      <c r="M1034" s="1"/>
      <c r="N1034" s="1"/>
      <c r="O1034" s="1"/>
      <c r="P1034" s="1"/>
      <c r="Q1034" s="1"/>
      <c r="U1034" s="1"/>
      <c r="V1034" s="1"/>
      <c r="W1034" s="1"/>
      <c r="X1034" s="1"/>
    </row>
    <row r="1035" spans="10:24" x14ac:dyDescent="0.2">
      <c r="J1035" s="1"/>
      <c r="K1035" s="1"/>
      <c r="L1035" s="1"/>
      <c r="M1035" s="1"/>
      <c r="N1035" s="1"/>
      <c r="O1035" s="1"/>
      <c r="P1035" s="1"/>
      <c r="Q1035" s="1"/>
      <c r="U1035" s="1"/>
      <c r="V1035" s="1"/>
      <c r="W1035" s="1"/>
      <c r="X1035" s="1"/>
    </row>
    <row r="1036" spans="10:24" x14ac:dyDescent="0.2">
      <c r="J1036" s="1"/>
      <c r="K1036" s="1"/>
      <c r="L1036" s="1"/>
      <c r="M1036" s="1"/>
      <c r="N1036" s="1"/>
      <c r="O1036" s="1"/>
      <c r="P1036" s="1"/>
      <c r="Q1036" s="1"/>
      <c r="U1036" s="1"/>
      <c r="V1036" s="1"/>
      <c r="W1036" s="1"/>
      <c r="X1036" s="1"/>
    </row>
    <row r="1037" spans="10:24" x14ac:dyDescent="0.2">
      <c r="J1037" s="1"/>
      <c r="K1037" s="1"/>
      <c r="L1037" s="1"/>
      <c r="M1037" s="1"/>
      <c r="N1037" s="1"/>
      <c r="O1037" s="1"/>
      <c r="P1037" s="1"/>
      <c r="Q1037" s="1"/>
      <c r="U1037" s="1"/>
      <c r="V1037" s="1"/>
      <c r="W1037" s="1"/>
      <c r="X1037" s="1"/>
    </row>
    <row r="1038" spans="10:24" x14ac:dyDescent="0.2">
      <c r="J1038" s="1"/>
      <c r="K1038" s="1"/>
      <c r="L1038" s="1"/>
      <c r="M1038" s="1"/>
      <c r="N1038" s="1"/>
      <c r="O1038" s="1"/>
      <c r="P1038" s="1"/>
      <c r="Q1038" s="1"/>
      <c r="U1038" s="1"/>
      <c r="V1038" s="1"/>
      <c r="W1038" s="1"/>
      <c r="X1038" s="1"/>
    </row>
    <row r="1039" spans="10:24" x14ac:dyDescent="0.2">
      <c r="J1039" s="1"/>
      <c r="K1039" s="1"/>
      <c r="L1039" s="1"/>
      <c r="M1039" s="1"/>
      <c r="N1039" s="1"/>
      <c r="O1039" s="1"/>
      <c r="P1039" s="1"/>
      <c r="Q1039" s="1"/>
      <c r="U1039" s="1"/>
      <c r="V1039" s="1"/>
      <c r="W1039" s="1"/>
      <c r="X1039" s="1"/>
    </row>
    <row r="1040" spans="10:24" x14ac:dyDescent="0.2">
      <c r="J1040" s="1"/>
      <c r="K1040" s="1"/>
      <c r="L1040" s="1"/>
      <c r="M1040" s="1"/>
      <c r="N1040" s="1"/>
      <c r="O1040" s="1"/>
      <c r="P1040" s="1"/>
      <c r="Q1040" s="1"/>
      <c r="U1040" s="1"/>
      <c r="V1040" s="1"/>
      <c r="W1040" s="1"/>
      <c r="X1040" s="1"/>
    </row>
    <row r="1041" spans="10:24" x14ac:dyDescent="0.2">
      <c r="J1041" s="1"/>
      <c r="K1041" s="1"/>
      <c r="L1041" s="1"/>
      <c r="M1041" s="1"/>
      <c r="N1041" s="1"/>
      <c r="O1041" s="1"/>
      <c r="P1041" s="1"/>
      <c r="Q1041" s="1"/>
      <c r="U1041" s="1"/>
      <c r="V1041" s="1"/>
      <c r="W1041" s="1"/>
      <c r="X1041" s="1"/>
    </row>
    <row r="1042" spans="10:24" x14ac:dyDescent="0.2">
      <c r="J1042" s="1"/>
      <c r="K1042" s="1"/>
      <c r="L1042" s="1"/>
      <c r="M1042" s="1"/>
      <c r="N1042" s="1"/>
      <c r="O1042" s="1"/>
      <c r="P1042" s="1"/>
      <c r="Q1042" s="1"/>
      <c r="U1042" s="1"/>
      <c r="V1042" s="1"/>
      <c r="W1042" s="1"/>
      <c r="X1042" s="1"/>
    </row>
    <row r="1043" spans="10:24" x14ac:dyDescent="0.2">
      <c r="J1043" s="1"/>
      <c r="K1043" s="1"/>
      <c r="L1043" s="1"/>
      <c r="M1043" s="1"/>
      <c r="N1043" s="1"/>
      <c r="O1043" s="1"/>
      <c r="P1043" s="1"/>
      <c r="Q1043" s="1"/>
      <c r="U1043" s="1"/>
      <c r="V1043" s="1"/>
      <c r="W1043" s="1"/>
      <c r="X1043" s="1"/>
    </row>
    <row r="1044" spans="10:24" x14ac:dyDescent="0.2">
      <c r="J1044" s="1"/>
      <c r="K1044" s="1"/>
      <c r="L1044" s="1"/>
      <c r="M1044" s="1"/>
      <c r="N1044" s="1"/>
      <c r="O1044" s="1"/>
      <c r="P1044" s="1"/>
      <c r="Q1044" s="1"/>
      <c r="U1044" s="1"/>
      <c r="V1044" s="1"/>
      <c r="W1044" s="1"/>
      <c r="X1044" s="1"/>
    </row>
    <row r="1045" spans="10:24" x14ac:dyDescent="0.2">
      <c r="J1045" s="1"/>
      <c r="K1045" s="1"/>
      <c r="L1045" s="1"/>
      <c r="M1045" s="1"/>
      <c r="N1045" s="1"/>
      <c r="O1045" s="1"/>
      <c r="P1045" s="1"/>
      <c r="Q1045" s="1"/>
      <c r="U1045" s="1"/>
      <c r="V1045" s="1"/>
      <c r="W1045" s="1"/>
      <c r="X1045" s="1"/>
    </row>
    <row r="1046" spans="10:24" x14ac:dyDescent="0.2">
      <c r="J1046" s="1"/>
      <c r="K1046" s="1"/>
      <c r="L1046" s="1"/>
      <c r="M1046" s="1"/>
      <c r="N1046" s="1"/>
      <c r="O1046" s="1"/>
      <c r="P1046" s="1"/>
      <c r="Q1046" s="1"/>
      <c r="U1046" s="1"/>
      <c r="V1046" s="1"/>
      <c r="W1046" s="1"/>
      <c r="X1046" s="1"/>
    </row>
    <row r="1047" spans="10:24" x14ac:dyDescent="0.2">
      <c r="J1047" s="1"/>
      <c r="K1047" s="1"/>
      <c r="L1047" s="1"/>
      <c r="M1047" s="1"/>
      <c r="N1047" s="1"/>
      <c r="O1047" s="1"/>
      <c r="P1047" s="1"/>
      <c r="Q1047" s="1"/>
      <c r="U1047" s="1"/>
      <c r="V1047" s="1"/>
      <c r="W1047" s="1"/>
      <c r="X1047" s="1"/>
    </row>
    <row r="1048" spans="10:24" x14ac:dyDescent="0.2">
      <c r="J1048" s="1"/>
      <c r="K1048" s="1"/>
      <c r="L1048" s="1"/>
      <c r="M1048" s="1"/>
      <c r="N1048" s="1"/>
      <c r="O1048" s="1"/>
      <c r="P1048" s="1"/>
      <c r="Q1048" s="1"/>
      <c r="U1048" s="1"/>
      <c r="V1048" s="1"/>
      <c r="W1048" s="1"/>
      <c r="X1048" s="1"/>
    </row>
    <row r="1049" spans="10:24" x14ac:dyDescent="0.2">
      <c r="J1049" s="1"/>
      <c r="K1049" s="1"/>
      <c r="L1049" s="1"/>
      <c r="M1049" s="1"/>
      <c r="N1049" s="1"/>
      <c r="O1049" s="1"/>
      <c r="P1049" s="1"/>
      <c r="Q1049" s="1"/>
      <c r="U1049" s="1"/>
      <c r="V1049" s="1"/>
      <c r="W1049" s="1"/>
      <c r="X1049" s="1"/>
    </row>
    <row r="1050" spans="10:24" x14ac:dyDescent="0.2">
      <c r="J1050" s="1"/>
      <c r="K1050" s="1"/>
      <c r="L1050" s="1"/>
      <c r="M1050" s="1"/>
      <c r="N1050" s="1"/>
      <c r="O1050" s="1"/>
      <c r="P1050" s="1"/>
      <c r="Q1050" s="1"/>
      <c r="U1050" s="1"/>
      <c r="V1050" s="1"/>
      <c r="W1050" s="1"/>
      <c r="X1050" s="1"/>
    </row>
    <row r="1051" spans="10:24" x14ac:dyDescent="0.2">
      <c r="J1051" s="1"/>
      <c r="K1051" s="1"/>
      <c r="L1051" s="1"/>
      <c r="M1051" s="1"/>
      <c r="N1051" s="1"/>
      <c r="O1051" s="1"/>
      <c r="P1051" s="1"/>
      <c r="Q1051" s="1"/>
      <c r="U1051" s="1"/>
      <c r="V1051" s="1"/>
      <c r="W1051" s="1"/>
      <c r="X1051" s="1"/>
    </row>
    <row r="1052" spans="10:24" x14ac:dyDescent="0.2">
      <c r="J1052" s="1"/>
      <c r="K1052" s="1"/>
      <c r="L1052" s="1"/>
      <c r="M1052" s="1"/>
      <c r="N1052" s="1"/>
      <c r="O1052" s="1"/>
      <c r="P1052" s="1"/>
      <c r="Q1052" s="1"/>
      <c r="U1052" s="1"/>
      <c r="V1052" s="1"/>
      <c r="W1052" s="1"/>
      <c r="X1052" s="1"/>
    </row>
    <row r="1053" spans="10:24" x14ac:dyDescent="0.2">
      <c r="J1053" s="1"/>
      <c r="K1053" s="1"/>
      <c r="L1053" s="1"/>
      <c r="M1053" s="1"/>
      <c r="N1053" s="1"/>
      <c r="O1053" s="1"/>
      <c r="P1053" s="1"/>
      <c r="Q1053" s="1"/>
      <c r="U1053" s="1"/>
      <c r="V1053" s="1"/>
      <c r="W1053" s="1"/>
      <c r="X1053" s="1"/>
    </row>
    <row r="1054" spans="10:24" x14ac:dyDescent="0.2">
      <c r="J1054" s="1"/>
      <c r="K1054" s="1"/>
      <c r="L1054" s="1"/>
      <c r="M1054" s="1"/>
      <c r="N1054" s="1"/>
      <c r="O1054" s="1"/>
      <c r="P1054" s="1"/>
      <c r="Q1054" s="1"/>
      <c r="U1054" s="1"/>
      <c r="V1054" s="1"/>
      <c r="W1054" s="1"/>
      <c r="X1054" s="1"/>
    </row>
    <row r="1055" spans="10:24" x14ac:dyDescent="0.2">
      <c r="J1055" s="1"/>
      <c r="K1055" s="1"/>
      <c r="L1055" s="1"/>
      <c r="M1055" s="1"/>
      <c r="N1055" s="1"/>
      <c r="O1055" s="1"/>
      <c r="P1055" s="1"/>
      <c r="Q1055" s="1"/>
      <c r="U1055" s="1"/>
      <c r="V1055" s="1"/>
      <c r="W1055" s="1"/>
      <c r="X1055" s="1"/>
    </row>
    <row r="1056" spans="10:24" x14ac:dyDescent="0.2">
      <c r="J1056" s="1"/>
      <c r="K1056" s="1"/>
      <c r="L1056" s="1"/>
      <c r="M1056" s="1"/>
      <c r="N1056" s="1"/>
      <c r="O1056" s="1"/>
      <c r="P1056" s="1"/>
      <c r="Q1056" s="1"/>
      <c r="U1056" s="1"/>
      <c r="V1056" s="1"/>
      <c r="W1056" s="1"/>
      <c r="X1056" s="1"/>
    </row>
    <row r="1057" spans="10:24" x14ac:dyDescent="0.2">
      <c r="J1057" s="1"/>
      <c r="K1057" s="1"/>
      <c r="L1057" s="1"/>
      <c r="M1057" s="1"/>
      <c r="N1057" s="1"/>
      <c r="O1057" s="1"/>
      <c r="P1057" s="1"/>
      <c r="Q1057" s="1"/>
      <c r="U1057" s="1"/>
      <c r="V1057" s="1"/>
      <c r="W1057" s="1"/>
      <c r="X1057" s="1"/>
    </row>
    <row r="1058" spans="10:24" x14ac:dyDescent="0.2">
      <c r="J1058" s="1"/>
      <c r="K1058" s="1"/>
      <c r="L1058" s="1"/>
      <c r="M1058" s="1"/>
      <c r="N1058" s="1"/>
      <c r="O1058" s="1"/>
      <c r="P1058" s="1"/>
      <c r="Q1058" s="1"/>
      <c r="U1058" s="1"/>
      <c r="V1058" s="1"/>
      <c r="W1058" s="1"/>
      <c r="X1058" s="1"/>
    </row>
    <row r="1059" spans="10:24" x14ac:dyDescent="0.2">
      <c r="J1059" s="1"/>
      <c r="K1059" s="1"/>
      <c r="L1059" s="1"/>
      <c r="M1059" s="1"/>
      <c r="N1059" s="1"/>
      <c r="O1059" s="1"/>
      <c r="P1059" s="1"/>
      <c r="Q1059" s="1"/>
      <c r="U1059" s="1"/>
      <c r="V1059" s="1"/>
      <c r="W1059" s="1"/>
      <c r="X1059" s="1"/>
    </row>
    <row r="1060" spans="10:24" x14ac:dyDescent="0.2">
      <c r="J1060" s="1"/>
      <c r="K1060" s="1"/>
      <c r="L1060" s="1"/>
      <c r="M1060" s="1"/>
      <c r="N1060" s="1"/>
      <c r="O1060" s="1"/>
      <c r="P1060" s="1"/>
      <c r="Q1060" s="1"/>
      <c r="U1060" s="1"/>
      <c r="V1060" s="1"/>
      <c r="W1060" s="1"/>
      <c r="X1060" s="1"/>
    </row>
    <row r="1061" spans="10:24" x14ac:dyDescent="0.2">
      <c r="J1061" s="1"/>
      <c r="K1061" s="1"/>
      <c r="L1061" s="1"/>
      <c r="M1061" s="1"/>
      <c r="N1061" s="1"/>
      <c r="O1061" s="1"/>
      <c r="P1061" s="1"/>
      <c r="Q1061" s="1"/>
      <c r="U1061" s="1"/>
      <c r="V1061" s="1"/>
      <c r="W1061" s="1"/>
      <c r="X1061" s="1"/>
    </row>
    <row r="1062" spans="10:24" x14ac:dyDescent="0.2">
      <c r="J1062" s="1"/>
      <c r="K1062" s="1"/>
      <c r="L1062" s="1"/>
      <c r="M1062" s="1"/>
      <c r="N1062" s="1"/>
      <c r="O1062" s="1"/>
      <c r="P1062" s="1"/>
      <c r="Q1062" s="1"/>
      <c r="U1062" s="1"/>
      <c r="V1062" s="1"/>
      <c r="W1062" s="1"/>
      <c r="X1062" s="1"/>
    </row>
    <row r="1063" spans="10:24" x14ac:dyDescent="0.2">
      <c r="J1063" s="1"/>
      <c r="K1063" s="1"/>
      <c r="L1063" s="1"/>
      <c r="M1063" s="1"/>
      <c r="N1063" s="1"/>
      <c r="O1063" s="1"/>
      <c r="P1063" s="1"/>
      <c r="Q1063" s="1"/>
      <c r="U1063" s="1"/>
      <c r="V1063" s="1"/>
      <c r="W1063" s="1"/>
      <c r="X1063" s="1"/>
    </row>
    <row r="1064" spans="10:24" x14ac:dyDescent="0.2">
      <c r="J1064" s="1"/>
      <c r="K1064" s="1"/>
      <c r="L1064" s="1"/>
      <c r="M1064" s="1"/>
      <c r="N1064" s="1"/>
      <c r="O1064" s="1"/>
      <c r="P1064" s="1"/>
      <c r="Q1064" s="1"/>
      <c r="U1064" s="1"/>
      <c r="V1064" s="1"/>
      <c r="W1064" s="1"/>
      <c r="X1064" s="1"/>
    </row>
    <row r="1065" spans="10:24" x14ac:dyDescent="0.2">
      <c r="J1065" s="1"/>
      <c r="K1065" s="1"/>
      <c r="L1065" s="1"/>
      <c r="M1065" s="1"/>
      <c r="N1065" s="1"/>
      <c r="O1065" s="1"/>
      <c r="P1065" s="1"/>
      <c r="Q1065" s="1"/>
      <c r="U1065" s="1"/>
      <c r="V1065" s="1"/>
      <c r="W1065" s="1"/>
      <c r="X1065" s="1"/>
    </row>
    <row r="1066" spans="10:24" x14ac:dyDescent="0.2">
      <c r="J1066" s="1"/>
      <c r="K1066" s="1"/>
      <c r="L1066" s="1"/>
      <c r="M1066" s="1"/>
      <c r="N1066" s="1"/>
      <c r="O1066" s="1"/>
      <c r="P1066" s="1"/>
      <c r="Q1066" s="1"/>
      <c r="U1066" s="1"/>
      <c r="V1066" s="1"/>
      <c r="W1066" s="1"/>
      <c r="X1066" s="1"/>
    </row>
    <row r="1067" spans="10:24" x14ac:dyDescent="0.2">
      <c r="J1067" s="1"/>
      <c r="K1067" s="1"/>
      <c r="L1067" s="1"/>
      <c r="M1067" s="1"/>
      <c r="N1067" s="1"/>
      <c r="O1067" s="1"/>
      <c r="P1067" s="1"/>
      <c r="Q1067" s="1"/>
      <c r="U1067" s="1"/>
      <c r="V1067" s="1"/>
      <c r="W1067" s="1"/>
      <c r="X1067" s="1"/>
    </row>
    <row r="1068" spans="10:24" x14ac:dyDescent="0.2">
      <c r="J1068" s="1"/>
      <c r="K1068" s="1"/>
      <c r="L1068" s="1"/>
      <c r="M1068" s="1"/>
      <c r="N1068" s="1"/>
      <c r="O1068" s="1"/>
      <c r="P1068" s="1"/>
      <c r="Q1068" s="1"/>
      <c r="U1068" s="1"/>
      <c r="V1068" s="1"/>
      <c r="W1068" s="1"/>
      <c r="X1068" s="1"/>
    </row>
    <row r="1069" spans="10:24" x14ac:dyDescent="0.2">
      <c r="J1069" s="1"/>
      <c r="K1069" s="1"/>
      <c r="L1069" s="1"/>
      <c r="M1069" s="1"/>
      <c r="N1069" s="1"/>
      <c r="O1069" s="1"/>
      <c r="P1069" s="1"/>
      <c r="Q1069" s="1"/>
      <c r="U1069" s="1"/>
      <c r="V1069" s="1"/>
      <c r="W1069" s="1"/>
      <c r="X1069" s="1"/>
    </row>
    <row r="1070" spans="10:24" x14ac:dyDescent="0.2">
      <c r="J1070" s="1"/>
      <c r="K1070" s="1"/>
      <c r="L1070" s="1"/>
      <c r="M1070" s="1"/>
      <c r="N1070" s="1"/>
      <c r="O1070" s="1"/>
      <c r="P1070" s="1"/>
      <c r="Q1070" s="1"/>
      <c r="U1070" s="1"/>
      <c r="V1070" s="1"/>
      <c r="W1070" s="1"/>
      <c r="X1070" s="1"/>
    </row>
    <row r="1071" spans="10:24" x14ac:dyDescent="0.2">
      <c r="J1071" s="1"/>
      <c r="K1071" s="1"/>
      <c r="L1071" s="1"/>
      <c r="M1071" s="1"/>
      <c r="N1071" s="1"/>
      <c r="O1071" s="1"/>
      <c r="P1071" s="1"/>
      <c r="Q1071" s="1"/>
      <c r="U1071" s="1"/>
      <c r="V1071" s="1"/>
      <c r="W1071" s="1"/>
      <c r="X1071" s="1"/>
    </row>
    <row r="1072" spans="10:24" x14ac:dyDescent="0.2">
      <c r="J1072" s="1"/>
      <c r="K1072" s="1"/>
      <c r="L1072" s="1"/>
      <c r="M1072" s="1"/>
      <c r="N1072" s="1"/>
      <c r="O1072" s="1"/>
      <c r="P1072" s="1"/>
      <c r="Q1072" s="1"/>
      <c r="U1072" s="1"/>
      <c r="V1072" s="1"/>
      <c r="W1072" s="1"/>
      <c r="X1072" s="1"/>
    </row>
    <row r="1073" spans="10:24" x14ac:dyDescent="0.2">
      <c r="J1073" s="1"/>
      <c r="K1073" s="1"/>
      <c r="L1073" s="1"/>
      <c r="M1073" s="1"/>
      <c r="N1073" s="1"/>
      <c r="O1073" s="1"/>
      <c r="P1073" s="1"/>
      <c r="Q1073" s="1"/>
      <c r="U1073" s="1"/>
      <c r="V1073" s="1"/>
      <c r="W1073" s="1"/>
      <c r="X1073" s="1"/>
    </row>
    <row r="1074" spans="10:24" x14ac:dyDescent="0.2">
      <c r="J1074" s="1"/>
      <c r="K1074" s="1"/>
      <c r="L1074" s="1"/>
      <c r="M1074" s="1"/>
      <c r="N1074" s="1"/>
      <c r="O1074" s="1"/>
      <c r="P1074" s="1"/>
      <c r="Q1074" s="1"/>
      <c r="U1074" s="1"/>
      <c r="V1074" s="1"/>
      <c r="W1074" s="1"/>
      <c r="X1074" s="1"/>
    </row>
    <row r="1075" spans="10:24" x14ac:dyDescent="0.2">
      <c r="J1075" s="1"/>
      <c r="K1075" s="1"/>
      <c r="L1075" s="1"/>
      <c r="M1075" s="1"/>
      <c r="N1075" s="1"/>
      <c r="O1075" s="1"/>
      <c r="P1075" s="1"/>
      <c r="Q1075" s="1"/>
      <c r="U1075" s="1"/>
      <c r="V1075" s="1"/>
      <c r="W1075" s="1"/>
      <c r="X1075" s="1"/>
    </row>
    <row r="1076" spans="10:24" x14ac:dyDescent="0.2">
      <c r="J1076" s="1"/>
      <c r="K1076" s="1"/>
      <c r="L1076" s="1"/>
      <c r="M1076" s="1"/>
      <c r="N1076" s="1"/>
      <c r="O1076" s="1"/>
      <c r="P1076" s="1"/>
      <c r="Q1076" s="1"/>
      <c r="U1076" s="1"/>
      <c r="V1076" s="1"/>
      <c r="W1076" s="1"/>
      <c r="X1076" s="1"/>
    </row>
    <row r="1077" spans="10:24" x14ac:dyDescent="0.2">
      <c r="J1077" s="1"/>
      <c r="K1077" s="1"/>
      <c r="L1077" s="1"/>
      <c r="M1077" s="1"/>
      <c r="N1077" s="1"/>
      <c r="O1077" s="1"/>
      <c r="P1077" s="1"/>
      <c r="Q1077" s="1"/>
      <c r="U1077" s="1"/>
      <c r="V1077" s="1"/>
      <c r="W1077" s="1"/>
      <c r="X1077" s="1"/>
    </row>
    <row r="1078" spans="10:24" x14ac:dyDescent="0.2">
      <c r="J1078" s="1"/>
      <c r="K1078" s="1"/>
      <c r="L1078" s="1"/>
      <c r="M1078" s="1"/>
      <c r="N1078" s="1"/>
      <c r="O1078" s="1"/>
      <c r="P1078" s="1"/>
      <c r="Q1078" s="1"/>
      <c r="U1078" s="1"/>
      <c r="V1078" s="1"/>
      <c r="W1078" s="1"/>
      <c r="X1078" s="1"/>
    </row>
    <row r="1079" spans="10:24" x14ac:dyDescent="0.2">
      <c r="J1079" s="1"/>
      <c r="K1079" s="1"/>
      <c r="L1079" s="1"/>
      <c r="M1079" s="1"/>
      <c r="N1079" s="1"/>
      <c r="O1079" s="1"/>
      <c r="P1079" s="1"/>
      <c r="Q1079" s="1"/>
      <c r="U1079" s="1"/>
      <c r="V1079" s="1"/>
      <c r="W1079" s="1"/>
      <c r="X1079" s="1"/>
    </row>
    <row r="1080" spans="10:24" x14ac:dyDescent="0.2">
      <c r="J1080" s="1"/>
      <c r="K1080" s="1"/>
      <c r="L1080" s="1"/>
      <c r="M1080" s="1"/>
      <c r="N1080" s="1"/>
      <c r="O1080" s="1"/>
      <c r="P1080" s="1"/>
      <c r="Q1080" s="1"/>
      <c r="U1080" s="1"/>
      <c r="V1080" s="1"/>
      <c r="W1080" s="1"/>
      <c r="X1080" s="1"/>
    </row>
    <row r="1081" spans="10:24" x14ac:dyDescent="0.2">
      <c r="J1081" s="1"/>
      <c r="K1081" s="1"/>
      <c r="L1081" s="1"/>
      <c r="M1081" s="1"/>
      <c r="N1081" s="1"/>
      <c r="O1081" s="1"/>
      <c r="P1081" s="1"/>
      <c r="Q1081" s="1"/>
      <c r="U1081" s="1"/>
      <c r="V1081" s="1"/>
      <c r="W1081" s="1"/>
      <c r="X1081" s="1"/>
    </row>
    <row r="1082" spans="10:24" x14ac:dyDescent="0.2">
      <c r="J1082" s="1"/>
      <c r="K1082" s="1"/>
      <c r="L1082" s="1"/>
      <c r="M1082" s="1"/>
      <c r="N1082" s="1"/>
      <c r="O1082" s="1"/>
      <c r="P1082" s="1"/>
      <c r="Q1082" s="1"/>
      <c r="U1082" s="1"/>
      <c r="V1082" s="1"/>
      <c r="W1082" s="1"/>
      <c r="X1082" s="1"/>
    </row>
    <row r="1083" spans="10:24" x14ac:dyDescent="0.2">
      <c r="J1083" s="1"/>
      <c r="K1083" s="1"/>
      <c r="L1083" s="1"/>
      <c r="M1083" s="1"/>
      <c r="N1083" s="1"/>
      <c r="O1083" s="1"/>
      <c r="P1083" s="1"/>
      <c r="Q1083" s="1"/>
      <c r="U1083" s="1"/>
      <c r="V1083" s="1"/>
      <c r="W1083" s="1"/>
      <c r="X1083" s="1"/>
    </row>
    <row r="1084" spans="10:24" x14ac:dyDescent="0.2">
      <c r="J1084" s="1"/>
      <c r="K1084" s="1"/>
      <c r="L1084" s="1"/>
      <c r="M1084" s="1"/>
      <c r="N1084" s="1"/>
      <c r="O1084" s="1"/>
      <c r="P1084" s="1"/>
      <c r="Q1084" s="1"/>
      <c r="U1084" s="1"/>
      <c r="V1084" s="1"/>
      <c r="W1084" s="1"/>
      <c r="X1084" s="1"/>
    </row>
    <row r="1085" spans="10:24" x14ac:dyDescent="0.2">
      <c r="J1085" s="1"/>
      <c r="K1085" s="1"/>
      <c r="L1085" s="1"/>
      <c r="M1085" s="1"/>
      <c r="N1085" s="1"/>
      <c r="O1085" s="1"/>
      <c r="P1085" s="1"/>
      <c r="Q1085" s="1"/>
      <c r="U1085" s="1"/>
      <c r="V1085" s="1"/>
      <c r="W1085" s="1"/>
      <c r="X1085" s="1"/>
    </row>
    <row r="1086" spans="10:24" x14ac:dyDescent="0.2">
      <c r="J1086" s="1"/>
      <c r="K1086" s="1"/>
      <c r="L1086" s="1"/>
      <c r="M1086" s="1"/>
      <c r="N1086" s="1"/>
      <c r="O1086" s="1"/>
      <c r="P1086" s="1"/>
      <c r="Q1086" s="1"/>
      <c r="U1086" s="1"/>
      <c r="V1086" s="1"/>
      <c r="W1086" s="1"/>
      <c r="X1086" s="1"/>
    </row>
    <row r="1087" spans="10:24" x14ac:dyDescent="0.2">
      <c r="J1087" s="1"/>
      <c r="K1087" s="1"/>
      <c r="L1087" s="1"/>
      <c r="M1087" s="1"/>
      <c r="N1087" s="1"/>
      <c r="O1087" s="1"/>
      <c r="P1087" s="1"/>
      <c r="Q1087" s="1"/>
      <c r="U1087" s="1"/>
      <c r="V1087" s="1"/>
      <c r="W1087" s="1"/>
      <c r="X1087" s="1"/>
    </row>
    <row r="1088" spans="10:24" x14ac:dyDescent="0.2">
      <c r="J1088" s="1"/>
      <c r="K1088" s="1"/>
      <c r="L1088" s="1"/>
      <c r="M1088" s="1"/>
      <c r="N1088" s="1"/>
      <c r="O1088" s="1"/>
      <c r="P1088" s="1"/>
      <c r="Q1088" s="1"/>
      <c r="U1088" s="1"/>
      <c r="V1088" s="1"/>
      <c r="W1088" s="1"/>
      <c r="X1088" s="1"/>
    </row>
    <row r="1089" spans="10:24" x14ac:dyDescent="0.2">
      <c r="J1089" s="1"/>
      <c r="K1089" s="1"/>
      <c r="L1089" s="1"/>
      <c r="M1089" s="1"/>
      <c r="N1089" s="1"/>
      <c r="O1089" s="1"/>
      <c r="P1089" s="1"/>
      <c r="Q1089" s="1"/>
      <c r="U1089" s="1"/>
      <c r="V1089" s="1"/>
      <c r="W1089" s="1"/>
      <c r="X1089" s="1"/>
    </row>
    <row r="1090" spans="10:24" x14ac:dyDescent="0.2">
      <c r="J1090" s="1"/>
      <c r="K1090" s="1"/>
      <c r="L1090" s="1"/>
      <c r="M1090" s="1"/>
      <c r="N1090" s="1"/>
      <c r="O1090" s="1"/>
      <c r="P1090" s="1"/>
      <c r="Q1090" s="1"/>
      <c r="U1090" s="1"/>
      <c r="V1090" s="1"/>
      <c r="W1090" s="1"/>
      <c r="X1090" s="1"/>
    </row>
    <row r="1091" spans="10:24" x14ac:dyDescent="0.2">
      <c r="J1091" s="1"/>
      <c r="K1091" s="1"/>
      <c r="L1091" s="1"/>
      <c r="M1091" s="1"/>
      <c r="N1091" s="1"/>
      <c r="O1091" s="1"/>
      <c r="P1091" s="1"/>
      <c r="Q1091" s="1"/>
      <c r="U1091" s="1"/>
      <c r="V1091" s="1"/>
      <c r="W1091" s="1"/>
      <c r="X1091" s="1"/>
    </row>
    <row r="1092" spans="10:24" x14ac:dyDescent="0.2">
      <c r="J1092" s="1"/>
      <c r="K1092" s="1"/>
      <c r="L1092" s="1"/>
      <c r="M1092" s="1"/>
      <c r="N1092" s="1"/>
      <c r="O1092" s="1"/>
      <c r="P1092" s="1"/>
      <c r="Q1092" s="1"/>
      <c r="U1092" s="1"/>
      <c r="V1092" s="1"/>
      <c r="W1092" s="1"/>
      <c r="X1092" s="1"/>
    </row>
    <row r="1093" spans="10:24" x14ac:dyDescent="0.2">
      <c r="J1093" s="1"/>
      <c r="K1093" s="1"/>
      <c r="L1093" s="1"/>
      <c r="M1093" s="1"/>
      <c r="N1093" s="1"/>
      <c r="O1093" s="1"/>
      <c r="P1093" s="1"/>
      <c r="Q1093" s="1"/>
      <c r="U1093" s="1"/>
      <c r="V1093" s="1"/>
      <c r="W1093" s="1"/>
      <c r="X1093" s="1"/>
    </row>
    <row r="1094" spans="10:24" x14ac:dyDescent="0.2">
      <c r="J1094" s="1"/>
      <c r="K1094" s="1"/>
      <c r="L1094" s="1"/>
      <c r="M1094" s="1"/>
      <c r="N1094" s="1"/>
      <c r="O1094" s="1"/>
      <c r="P1094" s="1"/>
      <c r="Q1094" s="1"/>
      <c r="U1094" s="1"/>
      <c r="V1094" s="1"/>
      <c r="W1094" s="1"/>
      <c r="X1094" s="1"/>
    </row>
    <row r="1095" spans="10:24" x14ac:dyDescent="0.2">
      <c r="J1095" s="1"/>
      <c r="K1095" s="1"/>
      <c r="L1095" s="1"/>
      <c r="M1095" s="1"/>
      <c r="N1095" s="1"/>
      <c r="O1095" s="1"/>
      <c r="P1095" s="1"/>
      <c r="Q1095" s="1"/>
      <c r="U1095" s="1"/>
      <c r="V1095" s="1"/>
      <c r="W1095" s="1"/>
      <c r="X1095" s="1"/>
    </row>
    <row r="1096" spans="10:24" x14ac:dyDescent="0.2">
      <c r="J1096" s="1"/>
      <c r="K1096" s="1"/>
      <c r="L1096" s="1"/>
      <c r="M1096" s="1"/>
      <c r="N1096" s="1"/>
      <c r="O1096" s="1"/>
      <c r="P1096" s="1"/>
      <c r="Q1096" s="1"/>
      <c r="U1096" s="1"/>
      <c r="V1096" s="1"/>
      <c r="W1096" s="1"/>
      <c r="X1096" s="1"/>
    </row>
    <row r="1097" spans="10:24" x14ac:dyDescent="0.2">
      <c r="J1097" s="1"/>
      <c r="K1097" s="1"/>
      <c r="L1097" s="1"/>
      <c r="M1097" s="1"/>
      <c r="N1097" s="1"/>
      <c r="O1097" s="1"/>
      <c r="P1097" s="1"/>
      <c r="Q1097" s="1"/>
      <c r="U1097" s="1"/>
      <c r="V1097" s="1"/>
      <c r="W1097" s="1"/>
      <c r="X1097" s="1"/>
    </row>
    <row r="1098" spans="10:24" x14ac:dyDescent="0.2">
      <c r="J1098" s="1"/>
      <c r="K1098" s="1"/>
      <c r="L1098" s="1"/>
      <c r="M1098" s="1"/>
      <c r="N1098" s="1"/>
      <c r="O1098" s="1"/>
      <c r="P1098" s="1"/>
      <c r="Q1098" s="1"/>
      <c r="U1098" s="1"/>
      <c r="V1098" s="1"/>
      <c r="W1098" s="1"/>
      <c r="X1098" s="1"/>
    </row>
    <row r="1099" spans="10:24" x14ac:dyDescent="0.2">
      <c r="J1099" s="1"/>
      <c r="K1099" s="1"/>
      <c r="L1099" s="1"/>
      <c r="M1099" s="1"/>
      <c r="N1099" s="1"/>
      <c r="O1099" s="1"/>
      <c r="P1099" s="1"/>
      <c r="Q1099" s="1"/>
      <c r="U1099" s="1"/>
      <c r="V1099" s="1"/>
      <c r="W1099" s="1"/>
      <c r="X1099" s="1"/>
    </row>
    <row r="1100" spans="10:24" x14ac:dyDescent="0.2">
      <c r="J1100" s="1"/>
      <c r="K1100" s="1"/>
      <c r="L1100" s="1"/>
      <c r="M1100" s="1"/>
      <c r="N1100" s="1"/>
      <c r="O1100" s="1"/>
      <c r="P1100" s="1"/>
      <c r="Q1100" s="1"/>
      <c r="U1100" s="1"/>
      <c r="V1100" s="1"/>
      <c r="W1100" s="1"/>
      <c r="X1100" s="1"/>
    </row>
    <row r="1101" spans="10:24" x14ac:dyDescent="0.2">
      <c r="J1101" s="1"/>
      <c r="K1101" s="1"/>
      <c r="L1101" s="1"/>
      <c r="M1101" s="1"/>
      <c r="N1101" s="1"/>
      <c r="O1101" s="1"/>
      <c r="P1101" s="1"/>
      <c r="Q1101" s="1"/>
      <c r="U1101" s="1"/>
      <c r="V1101" s="1"/>
      <c r="W1101" s="1"/>
      <c r="X1101" s="1"/>
    </row>
    <row r="1102" spans="10:24" x14ac:dyDescent="0.2">
      <c r="J1102" s="1"/>
      <c r="K1102" s="1"/>
      <c r="L1102" s="1"/>
      <c r="M1102" s="1"/>
      <c r="N1102" s="1"/>
      <c r="O1102" s="1"/>
      <c r="P1102" s="1"/>
      <c r="Q1102" s="1"/>
      <c r="U1102" s="1"/>
      <c r="V1102" s="1"/>
      <c r="W1102" s="1"/>
      <c r="X1102" s="1"/>
    </row>
    <row r="1103" spans="10:24" x14ac:dyDescent="0.2">
      <c r="J1103" s="1"/>
      <c r="K1103" s="1"/>
      <c r="L1103" s="1"/>
      <c r="M1103" s="1"/>
      <c r="N1103" s="1"/>
      <c r="O1103" s="1"/>
      <c r="P1103" s="1"/>
      <c r="Q1103" s="1"/>
      <c r="U1103" s="1"/>
      <c r="V1103" s="1"/>
      <c r="W1103" s="1"/>
      <c r="X1103" s="1"/>
    </row>
    <row r="1104" spans="10:24" x14ac:dyDescent="0.2">
      <c r="J1104" s="1"/>
      <c r="K1104" s="1"/>
      <c r="L1104" s="1"/>
      <c r="M1104" s="1"/>
      <c r="N1104" s="1"/>
      <c r="O1104" s="1"/>
      <c r="P1104" s="1"/>
      <c r="Q1104" s="1"/>
      <c r="U1104" s="1"/>
      <c r="V1104" s="1"/>
      <c r="W1104" s="1"/>
      <c r="X1104" s="1"/>
    </row>
    <row r="1105" spans="10:24" x14ac:dyDescent="0.2">
      <c r="J1105" s="1"/>
      <c r="K1105" s="1"/>
      <c r="L1105" s="1"/>
      <c r="M1105" s="1"/>
      <c r="N1105" s="1"/>
      <c r="O1105" s="1"/>
      <c r="P1105" s="1"/>
      <c r="Q1105" s="1"/>
      <c r="U1105" s="1"/>
      <c r="V1105" s="1"/>
      <c r="W1105" s="1"/>
      <c r="X1105" s="1"/>
    </row>
    <row r="1106" spans="10:24" x14ac:dyDescent="0.2">
      <c r="J1106" s="1"/>
      <c r="K1106" s="1"/>
      <c r="L1106" s="1"/>
      <c r="M1106" s="1"/>
      <c r="N1106" s="1"/>
      <c r="O1106" s="1"/>
      <c r="P1106" s="1"/>
      <c r="Q1106" s="1"/>
      <c r="U1106" s="1"/>
      <c r="V1106" s="1"/>
      <c r="W1106" s="1"/>
      <c r="X1106" s="1"/>
    </row>
    <row r="1107" spans="10:24" x14ac:dyDescent="0.2">
      <c r="J1107" s="1"/>
      <c r="K1107" s="1"/>
      <c r="L1107" s="1"/>
      <c r="M1107" s="1"/>
      <c r="N1107" s="1"/>
      <c r="O1107" s="1"/>
      <c r="P1107" s="1"/>
      <c r="Q1107" s="1"/>
      <c r="U1107" s="1"/>
      <c r="V1107" s="1"/>
      <c r="W1107" s="1"/>
      <c r="X1107" s="1"/>
    </row>
    <row r="1108" spans="10:24" x14ac:dyDescent="0.2">
      <c r="J1108" s="1"/>
      <c r="K1108" s="1"/>
      <c r="L1108" s="1"/>
      <c r="M1108" s="1"/>
      <c r="N1108" s="1"/>
      <c r="O1108" s="1"/>
      <c r="P1108" s="1"/>
      <c r="Q1108" s="1"/>
      <c r="U1108" s="1"/>
      <c r="V1108" s="1"/>
      <c r="W1108" s="1"/>
      <c r="X1108" s="1"/>
    </row>
    <row r="1109" spans="10:24" x14ac:dyDescent="0.2">
      <c r="J1109" s="1"/>
      <c r="K1109" s="1"/>
      <c r="L1109" s="1"/>
      <c r="M1109" s="1"/>
      <c r="N1109" s="1"/>
      <c r="O1109" s="1"/>
      <c r="P1109" s="1"/>
      <c r="Q1109" s="1"/>
      <c r="U1109" s="1"/>
      <c r="V1109" s="1"/>
      <c r="W1109" s="1"/>
      <c r="X1109" s="1"/>
    </row>
    <row r="1110" spans="10:24" x14ac:dyDescent="0.2">
      <c r="J1110" s="1"/>
      <c r="K1110" s="1"/>
      <c r="L1110" s="1"/>
      <c r="M1110" s="1"/>
      <c r="N1110" s="1"/>
      <c r="O1110" s="1"/>
      <c r="P1110" s="1"/>
      <c r="Q1110" s="1"/>
      <c r="U1110" s="1"/>
      <c r="V1110" s="1"/>
      <c r="W1110" s="1"/>
      <c r="X1110" s="1"/>
    </row>
    <row r="1111" spans="10:24" x14ac:dyDescent="0.2">
      <c r="J1111" s="1"/>
      <c r="K1111" s="1"/>
      <c r="L1111" s="1"/>
      <c r="M1111" s="1"/>
      <c r="N1111" s="1"/>
      <c r="O1111" s="1"/>
      <c r="P1111" s="1"/>
      <c r="Q1111" s="1"/>
      <c r="U1111" s="1"/>
      <c r="V1111" s="1"/>
      <c r="W1111" s="1"/>
      <c r="X1111" s="1"/>
    </row>
    <row r="1112" spans="10:24" x14ac:dyDescent="0.2">
      <c r="J1112" s="1"/>
      <c r="K1112" s="1"/>
      <c r="L1112" s="1"/>
      <c r="M1112" s="1"/>
      <c r="N1112" s="1"/>
      <c r="O1112" s="1"/>
      <c r="P1112" s="1"/>
      <c r="Q1112" s="1"/>
      <c r="U1112" s="1"/>
      <c r="V1112" s="1"/>
      <c r="W1112" s="1"/>
      <c r="X1112" s="1"/>
    </row>
    <row r="1113" spans="10:24" x14ac:dyDescent="0.2">
      <c r="J1113" s="1"/>
      <c r="K1113" s="1"/>
      <c r="L1113" s="1"/>
      <c r="M1113" s="1"/>
      <c r="N1113" s="1"/>
      <c r="O1113" s="1"/>
      <c r="P1113" s="1"/>
      <c r="Q1113" s="1"/>
      <c r="U1113" s="1"/>
      <c r="V1113" s="1"/>
      <c r="W1113" s="1"/>
      <c r="X1113" s="1"/>
    </row>
    <row r="1114" spans="10:24" x14ac:dyDescent="0.2">
      <c r="J1114" s="1"/>
      <c r="K1114" s="1"/>
      <c r="L1114" s="1"/>
      <c r="M1114" s="1"/>
      <c r="N1114" s="1"/>
      <c r="O1114" s="1"/>
      <c r="P1114" s="1"/>
      <c r="Q1114" s="1"/>
      <c r="U1114" s="1"/>
      <c r="V1114" s="1"/>
      <c r="W1114" s="1"/>
      <c r="X1114" s="1"/>
    </row>
    <row r="1115" spans="10:24" x14ac:dyDescent="0.2">
      <c r="J1115" s="1"/>
      <c r="K1115" s="1"/>
      <c r="L1115" s="1"/>
      <c r="M1115" s="1"/>
      <c r="N1115" s="1"/>
      <c r="O1115" s="1"/>
      <c r="P1115" s="1"/>
      <c r="Q1115" s="1"/>
      <c r="U1115" s="1"/>
      <c r="V1115" s="1"/>
      <c r="W1115" s="1"/>
      <c r="X1115" s="1"/>
    </row>
    <row r="1116" spans="10:24" x14ac:dyDescent="0.2">
      <c r="J1116" s="1"/>
      <c r="K1116" s="1"/>
      <c r="L1116" s="1"/>
      <c r="M1116" s="1"/>
      <c r="N1116" s="1"/>
      <c r="O1116" s="1"/>
      <c r="P1116" s="1"/>
      <c r="Q1116" s="1"/>
      <c r="U1116" s="1"/>
      <c r="V1116" s="1"/>
      <c r="W1116" s="1"/>
      <c r="X1116" s="1"/>
    </row>
    <row r="1117" spans="10:24" x14ac:dyDescent="0.2">
      <c r="J1117" s="1"/>
      <c r="K1117" s="1"/>
      <c r="L1117" s="1"/>
      <c r="M1117" s="1"/>
      <c r="N1117" s="1"/>
      <c r="O1117" s="1"/>
      <c r="P1117" s="1"/>
      <c r="Q1117" s="1"/>
      <c r="U1117" s="1"/>
      <c r="V1117" s="1"/>
      <c r="W1117" s="1"/>
      <c r="X1117" s="1"/>
    </row>
    <row r="1118" spans="10:24" x14ac:dyDescent="0.2">
      <c r="J1118" s="1"/>
      <c r="K1118" s="1"/>
      <c r="L1118" s="1"/>
      <c r="M1118" s="1"/>
      <c r="N1118" s="1"/>
      <c r="O1118" s="1"/>
      <c r="P1118" s="1"/>
      <c r="Q1118" s="1"/>
      <c r="U1118" s="1"/>
      <c r="V1118" s="1"/>
      <c r="W1118" s="1"/>
      <c r="X1118" s="1"/>
    </row>
    <row r="1119" spans="10:24" x14ac:dyDescent="0.2">
      <c r="J1119" s="1"/>
      <c r="K1119" s="1"/>
      <c r="L1119" s="1"/>
      <c r="M1119" s="1"/>
      <c r="N1119" s="1"/>
      <c r="O1119" s="1"/>
      <c r="P1119" s="1"/>
      <c r="Q1119" s="1"/>
      <c r="U1119" s="1"/>
      <c r="V1119" s="1"/>
      <c r="W1119" s="1"/>
      <c r="X1119" s="1"/>
    </row>
    <row r="1120" spans="10:24" x14ac:dyDescent="0.2">
      <c r="J1120" s="1"/>
      <c r="K1120" s="1"/>
      <c r="L1120" s="1"/>
      <c r="M1120" s="1"/>
      <c r="N1120" s="1"/>
      <c r="O1120" s="1"/>
      <c r="P1120" s="1"/>
      <c r="Q1120" s="1"/>
      <c r="U1120" s="1"/>
      <c r="V1120" s="1"/>
      <c r="W1120" s="1"/>
      <c r="X1120" s="1"/>
    </row>
    <row r="1121" spans="10:24" x14ac:dyDescent="0.2">
      <c r="J1121" s="1"/>
      <c r="K1121" s="1"/>
      <c r="L1121" s="1"/>
      <c r="M1121" s="1"/>
      <c r="N1121" s="1"/>
      <c r="O1121" s="1"/>
      <c r="P1121" s="1"/>
      <c r="Q1121" s="1"/>
      <c r="U1121" s="1"/>
      <c r="V1121" s="1"/>
      <c r="W1121" s="1"/>
      <c r="X1121" s="1"/>
    </row>
    <row r="1122" spans="10:24" x14ac:dyDescent="0.2">
      <c r="J1122" s="1"/>
      <c r="K1122" s="1"/>
      <c r="L1122" s="1"/>
      <c r="M1122" s="1"/>
      <c r="N1122" s="1"/>
      <c r="O1122" s="1"/>
      <c r="P1122" s="1"/>
      <c r="Q1122" s="1"/>
      <c r="U1122" s="1"/>
      <c r="V1122" s="1"/>
      <c r="W1122" s="1"/>
      <c r="X1122" s="1"/>
    </row>
    <row r="1123" spans="10:24" x14ac:dyDescent="0.2">
      <c r="J1123" s="1"/>
      <c r="K1123" s="1"/>
      <c r="L1123" s="1"/>
      <c r="M1123" s="1"/>
      <c r="N1123" s="1"/>
      <c r="O1123" s="1"/>
      <c r="P1123" s="1"/>
      <c r="Q1123" s="1"/>
      <c r="U1123" s="1"/>
      <c r="V1123" s="1"/>
      <c r="W1123" s="1"/>
      <c r="X1123" s="1"/>
    </row>
    <row r="1124" spans="10:24" x14ac:dyDescent="0.2">
      <c r="J1124" s="1"/>
      <c r="K1124" s="1"/>
      <c r="L1124" s="1"/>
      <c r="M1124" s="1"/>
      <c r="N1124" s="1"/>
      <c r="O1124" s="1"/>
      <c r="P1124" s="1"/>
      <c r="Q1124" s="1"/>
      <c r="U1124" s="1"/>
      <c r="V1124" s="1"/>
      <c r="W1124" s="1"/>
      <c r="X1124" s="1"/>
    </row>
    <row r="1125" spans="10:24" x14ac:dyDescent="0.2">
      <c r="J1125" s="1"/>
      <c r="K1125" s="1"/>
      <c r="L1125" s="1"/>
      <c r="M1125" s="1"/>
      <c r="N1125" s="1"/>
      <c r="O1125" s="1"/>
      <c r="P1125" s="1"/>
      <c r="Q1125" s="1"/>
      <c r="U1125" s="1"/>
      <c r="V1125" s="1"/>
      <c r="W1125" s="1"/>
      <c r="X1125" s="1"/>
    </row>
    <row r="1126" spans="10:24" x14ac:dyDescent="0.2">
      <c r="J1126" s="1"/>
      <c r="K1126" s="1"/>
      <c r="L1126" s="1"/>
      <c r="M1126" s="1"/>
      <c r="N1126" s="1"/>
      <c r="O1126" s="1"/>
      <c r="P1126" s="1"/>
      <c r="Q1126" s="1"/>
      <c r="U1126" s="1"/>
      <c r="V1126" s="1"/>
      <c r="W1126" s="1"/>
      <c r="X1126" s="1"/>
    </row>
    <row r="1127" spans="10:24" x14ac:dyDescent="0.2">
      <c r="J1127" s="1"/>
      <c r="K1127" s="1"/>
      <c r="L1127" s="1"/>
      <c r="M1127" s="1"/>
      <c r="N1127" s="1"/>
      <c r="O1127" s="1"/>
      <c r="P1127" s="1"/>
      <c r="Q1127" s="1"/>
      <c r="U1127" s="1"/>
      <c r="V1127" s="1"/>
      <c r="W1127" s="1"/>
      <c r="X1127" s="1"/>
    </row>
    <row r="1128" spans="10:24" x14ac:dyDescent="0.2">
      <c r="J1128" s="1"/>
      <c r="K1128" s="1"/>
      <c r="L1128" s="1"/>
      <c r="M1128" s="1"/>
      <c r="N1128" s="1"/>
      <c r="O1128" s="1"/>
      <c r="P1128" s="1"/>
      <c r="Q1128" s="1"/>
      <c r="U1128" s="1"/>
      <c r="V1128" s="1"/>
      <c r="W1128" s="1"/>
      <c r="X1128" s="1"/>
    </row>
    <row r="1129" spans="10:24" x14ac:dyDescent="0.2">
      <c r="J1129" s="1"/>
      <c r="K1129" s="1"/>
      <c r="L1129" s="1"/>
      <c r="M1129" s="1"/>
      <c r="N1129" s="1"/>
      <c r="O1129" s="1"/>
      <c r="P1129" s="1"/>
      <c r="Q1129" s="1"/>
      <c r="U1129" s="1"/>
      <c r="V1129" s="1"/>
      <c r="W1129" s="1"/>
      <c r="X1129" s="1"/>
    </row>
    <row r="1130" spans="10:24" x14ac:dyDescent="0.2">
      <c r="J1130" s="1"/>
      <c r="K1130" s="1"/>
      <c r="L1130" s="1"/>
      <c r="M1130" s="1"/>
      <c r="N1130" s="1"/>
      <c r="O1130" s="1"/>
      <c r="P1130" s="1"/>
      <c r="Q1130" s="1"/>
      <c r="U1130" s="1"/>
      <c r="V1130" s="1"/>
      <c r="W1130" s="1"/>
      <c r="X1130" s="1"/>
    </row>
    <row r="1131" spans="10:24" x14ac:dyDescent="0.2">
      <c r="J1131" s="1"/>
      <c r="K1131" s="1"/>
      <c r="L1131" s="1"/>
      <c r="M1131" s="1"/>
      <c r="N1131" s="1"/>
      <c r="O1131" s="1"/>
      <c r="P1131" s="1"/>
      <c r="Q1131" s="1"/>
      <c r="U1131" s="1"/>
      <c r="V1131" s="1"/>
      <c r="W1131" s="1"/>
      <c r="X1131" s="1"/>
    </row>
    <row r="1132" spans="10:24" x14ac:dyDescent="0.2">
      <c r="J1132" s="1"/>
      <c r="K1132" s="1"/>
      <c r="L1132" s="1"/>
      <c r="M1132" s="1"/>
      <c r="N1132" s="1"/>
      <c r="O1132" s="1"/>
      <c r="P1132" s="1"/>
      <c r="Q1132" s="1"/>
      <c r="U1132" s="1"/>
      <c r="V1132" s="1"/>
      <c r="W1132" s="1"/>
      <c r="X1132" s="1"/>
    </row>
    <row r="1133" spans="10:24" x14ac:dyDescent="0.2">
      <c r="J1133" s="1"/>
      <c r="K1133" s="1"/>
      <c r="L1133" s="1"/>
      <c r="M1133" s="1"/>
      <c r="N1133" s="1"/>
      <c r="O1133" s="1"/>
      <c r="P1133" s="1"/>
      <c r="Q1133" s="1"/>
      <c r="U1133" s="1"/>
      <c r="V1133" s="1"/>
      <c r="W1133" s="1"/>
      <c r="X1133" s="1"/>
    </row>
    <row r="1134" spans="10:24" x14ac:dyDescent="0.2">
      <c r="J1134" s="1"/>
      <c r="K1134" s="1"/>
      <c r="L1134" s="1"/>
      <c r="M1134" s="1"/>
      <c r="N1134" s="1"/>
      <c r="O1134" s="1"/>
      <c r="P1134" s="1"/>
      <c r="Q1134" s="1"/>
      <c r="U1134" s="1"/>
      <c r="V1134" s="1"/>
      <c r="W1134" s="1"/>
      <c r="X1134" s="1"/>
    </row>
    <row r="1135" spans="10:24" x14ac:dyDescent="0.2">
      <c r="J1135" s="1"/>
      <c r="K1135" s="1"/>
      <c r="L1135" s="1"/>
      <c r="M1135" s="1"/>
      <c r="N1135" s="1"/>
      <c r="O1135" s="1"/>
      <c r="P1135" s="1"/>
      <c r="Q1135" s="1"/>
      <c r="U1135" s="1"/>
      <c r="V1135" s="1"/>
      <c r="W1135" s="1"/>
      <c r="X1135" s="1"/>
    </row>
    <row r="1136" spans="10:24" x14ac:dyDescent="0.2">
      <c r="J1136" s="1"/>
      <c r="K1136" s="1"/>
      <c r="L1136" s="1"/>
      <c r="M1136" s="1"/>
      <c r="N1136" s="1"/>
      <c r="O1136" s="1"/>
      <c r="P1136" s="1"/>
      <c r="Q1136" s="1"/>
      <c r="U1136" s="1"/>
      <c r="V1136" s="1"/>
      <c r="W1136" s="1"/>
      <c r="X1136" s="1"/>
    </row>
    <row r="1137" spans="10:24" x14ac:dyDescent="0.2">
      <c r="J1137" s="1"/>
      <c r="K1137" s="1"/>
      <c r="L1137" s="1"/>
      <c r="M1137" s="1"/>
      <c r="N1137" s="1"/>
      <c r="O1137" s="1"/>
      <c r="P1137" s="1"/>
      <c r="Q1137" s="1"/>
      <c r="U1137" s="1"/>
      <c r="V1137" s="1"/>
      <c r="W1137" s="1"/>
      <c r="X1137" s="1"/>
    </row>
    <row r="1138" spans="10:24" x14ac:dyDescent="0.2">
      <c r="J1138" s="1"/>
      <c r="K1138" s="1"/>
      <c r="L1138" s="1"/>
      <c r="M1138" s="1"/>
      <c r="N1138" s="1"/>
      <c r="O1138" s="1"/>
      <c r="P1138" s="1"/>
      <c r="Q1138" s="1"/>
      <c r="U1138" s="1"/>
      <c r="V1138" s="1"/>
      <c r="W1138" s="1"/>
      <c r="X1138" s="1"/>
    </row>
    <row r="1139" spans="10:24" x14ac:dyDescent="0.2">
      <c r="J1139" s="1"/>
      <c r="K1139" s="1"/>
      <c r="L1139" s="1"/>
      <c r="M1139" s="1"/>
      <c r="N1139" s="1"/>
      <c r="O1139" s="1"/>
      <c r="P1139" s="1"/>
      <c r="Q1139" s="1"/>
      <c r="U1139" s="1"/>
      <c r="V1139" s="1"/>
      <c r="W1139" s="1"/>
      <c r="X1139" s="1"/>
    </row>
    <row r="1140" spans="10:24" x14ac:dyDescent="0.2">
      <c r="J1140" s="1"/>
      <c r="K1140" s="1"/>
      <c r="L1140" s="1"/>
      <c r="M1140" s="1"/>
      <c r="N1140" s="1"/>
      <c r="O1140" s="1"/>
      <c r="P1140" s="1"/>
      <c r="Q1140" s="1"/>
      <c r="U1140" s="1"/>
      <c r="V1140" s="1"/>
      <c r="W1140" s="1"/>
      <c r="X1140" s="1"/>
    </row>
    <row r="1141" spans="10:24" x14ac:dyDescent="0.2">
      <c r="J1141" s="1"/>
      <c r="K1141" s="1"/>
      <c r="L1141" s="1"/>
      <c r="M1141" s="1"/>
      <c r="N1141" s="1"/>
      <c r="O1141" s="1"/>
      <c r="P1141" s="1"/>
      <c r="Q1141" s="1"/>
      <c r="U1141" s="1"/>
      <c r="V1141" s="1"/>
      <c r="W1141" s="1"/>
      <c r="X1141" s="1"/>
    </row>
    <row r="1142" spans="10:24" x14ac:dyDescent="0.2">
      <c r="J1142" s="1"/>
      <c r="K1142" s="1"/>
      <c r="L1142" s="1"/>
      <c r="M1142" s="1"/>
      <c r="N1142" s="1"/>
      <c r="O1142" s="1"/>
      <c r="P1142" s="1"/>
      <c r="Q1142" s="1"/>
      <c r="U1142" s="1"/>
      <c r="V1142" s="1"/>
      <c r="W1142" s="1"/>
      <c r="X1142" s="1"/>
    </row>
    <row r="1143" spans="10:24" x14ac:dyDescent="0.2">
      <c r="J1143" s="1"/>
      <c r="K1143" s="1"/>
      <c r="L1143" s="1"/>
      <c r="M1143" s="1"/>
      <c r="N1143" s="1"/>
      <c r="O1143" s="1"/>
      <c r="P1143" s="1"/>
      <c r="Q1143" s="1"/>
      <c r="U1143" s="1"/>
      <c r="V1143" s="1"/>
      <c r="W1143" s="1"/>
      <c r="X1143" s="1"/>
    </row>
    <row r="1144" spans="10:24" x14ac:dyDescent="0.2">
      <c r="J1144" s="1"/>
      <c r="K1144" s="1"/>
      <c r="L1144" s="1"/>
      <c r="M1144" s="1"/>
      <c r="N1144" s="1"/>
      <c r="O1144" s="1"/>
      <c r="P1144" s="1"/>
      <c r="Q1144" s="1"/>
      <c r="U1144" s="1"/>
      <c r="V1144" s="1"/>
      <c r="W1144" s="1"/>
      <c r="X1144" s="1"/>
    </row>
    <row r="1145" spans="10:24" x14ac:dyDescent="0.2">
      <c r="J1145" s="1"/>
      <c r="K1145" s="1"/>
      <c r="L1145" s="1"/>
      <c r="M1145" s="1"/>
      <c r="N1145" s="1"/>
      <c r="O1145" s="1"/>
      <c r="P1145" s="1"/>
      <c r="Q1145" s="1"/>
      <c r="U1145" s="1"/>
      <c r="V1145" s="1"/>
      <c r="W1145" s="1"/>
      <c r="X1145" s="1"/>
    </row>
    <row r="1146" spans="10:24" x14ac:dyDescent="0.2">
      <c r="J1146" s="1"/>
      <c r="K1146" s="1"/>
      <c r="L1146" s="1"/>
      <c r="M1146" s="1"/>
      <c r="N1146" s="1"/>
      <c r="O1146" s="1"/>
      <c r="P1146" s="1"/>
      <c r="Q1146" s="1"/>
      <c r="U1146" s="1"/>
      <c r="V1146" s="1"/>
      <c r="W1146" s="1"/>
      <c r="X1146" s="1"/>
    </row>
    <row r="1147" spans="10:24" x14ac:dyDescent="0.2">
      <c r="J1147" s="1"/>
      <c r="K1147" s="1"/>
      <c r="L1147" s="1"/>
      <c r="M1147" s="1"/>
      <c r="N1147" s="1"/>
      <c r="O1147" s="1"/>
      <c r="P1147" s="1"/>
      <c r="Q1147" s="1"/>
      <c r="U1147" s="1"/>
      <c r="V1147" s="1"/>
      <c r="W1147" s="1"/>
      <c r="X1147" s="1"/>
    </row>
    <row r="1148" spans="10:24" x14ac:dyDescent="0.2">
      <c r="J1148" s="1"/>
      <c r="K1148" s="1"/>
      <c r="L1148" s="1"/>
      <c r="M1148" s="1"/>
      <c r="N1148" s="1"/>
      <c r="O1148" s="1"/>
      <c r="P1148" s="1"/>
      <c r="Q1148" s="1"/>
      <c r="U1148" s="1"/>
      <c r="V1148" s="1"/>
      <c r="W1148" s="1"/>
      <c r="X1148" s="1"/>
    </row>
    <row r="1149" spans="10:24" x14ac:dyDescent="0.2">
      <c r="J1149" s="1"/>
      <c r="K1149" s="1"/>
      <c r="L1149" s="1"/>
      <c r="M1149" s="1"/>
      <c r="N1149" s="1"/>
      <c r="O1149" s="1"/>
      <c r="P1149" s="1"/>
      <c r="Q1149" s="1"/>
      <c r="U1149" s="1"/>
      <c r="V1149" s="1"/>
      <c r="W1149" s="1"/>
      <c r="X1149" s="1"/>
    </row>
    <row r="1150" spans="10:24" x14ac:dyDescent="0.2">
      <c r="J1150" s="1"/>
      <c r="K1150" s="1"/>
      <c r="L1150" s="1"/>
      <c r="M1150" s="1"/>
      <c r="N1150" s="1"/>
      <c r="O1150" s="1"/>
      <c r="P1150" s="1"/>
      <c r="Q1150" s="1"/>
      <c r="U1150" s="1"/>
      <c r="V1150" s="1"/>
      <c r="W1150" s="1"/>
      <c r="X1150" s="1"/>
    </row>
    <row r="1151" spans="10:24" x14ac:dyDescent="0.2">
      <c r="J1151" s="1"/>
      <c r="K1151" s="1"/>
      <c r="L1151" s="1"/>
      <c r="M1151" s="1"/>
      <c r="N1151" s="1"/>
      <c r="O1151" s="1"/>
      <c r="P1151" s="1"/>
      <c r="Q1151" s="1"/>
      <c r="U1151" s="1"/>
      <c r="V1151" s="1"/>
      <c r="W1151" s="1"/>
      <c r="X1151" s="1"/>
    </row>
    <row r="1152" spans="10:24" x14ac:dyDescent="0.2">
      <c r="J1152" s="1"/>
      <c r="K1152" s="1"/>
      <c r="L1152" s="1"/>
      <c r="M1152" s="1"/>
      <c r="N1152" s="1"/>
      <c r="O1152" s="1"/>
      <c r="P1152" s="1"/>
      <c r="Q1152" s="1"/>
      <c r="U1152" s="1"/>
      <c r="V1152" s="1"/>
      <c r="W1152" s="1"/>
      <c r="X1152" s="1"/>
    </row>
    <row r="1153" spans="10:24" x14ac:dyDescent="0.2">
      <c r="J1153" s="1"/>
      <c r="K1153" s="1"/>
      <c r="L1153" s="1"/>
      <c r="M1153" s="1"/>
      <c r="N1153" s="1"/>
      <c r="O1153" s="1"/>
      <c r="P1153" s="1"/>
      <c r="Q1153" s="1"/>
      <c r="U1153" s="1"/>
      <c r="V1153" s="1"/>
      <c r="W1153" s="1"/>
      <c r="X1153" s="1"/>
    </row>
    <row r="1154" spans="10:24" x14ac:dyDescent="0.2">
      <c r="J1154" s="1"/>
      <c r="K1154" s="1"/>
      <c r="L1154" s="1"/>
      <c r="M1154" s="1"/>
      <c r="N1154" s="1"/>
      <c r="O1154" s="1"/>
      <c r="P1154" s="1"/>
      <c r="Q1154" s="1"/>
      <c r="U1154" s="1"/>
      <c r="V1154" s="1"/>
      <c r="W1154" s="1"/>
      <c r="X1154" s="1"/>
    </row>
    <row r="1155" spans="10:24" x14ac:dyDescent="0.2">
      <c r="J1155" s="1"/>
      <c r="K1155" s="1"/>
      <c r="L1155" s="1"/>
      <c r="M1155" s="1"/>
      <c r="N1155" s="1"/>
      <c r="O1155" s="1"/>
      <c r="P1155" s="1"/>
      <c r="Q1155" s="1"/>
      <c r="U1155" s="1"/>
      <c r="V1155" s="1"/>
      <c r="W1155" s="1"/>
      <c r="X1155" s="1"/>
    </row>
    <row r="1156" spans="10:24" x14ac:dyDescent="0.2">
      <c r="J1156" s="1"/>
      <c r="K1156" s="1"/>
      <c r="L1156" s="1"/>
      <c r="M1156" s="1"/>
      <c r="N1156" s="1"/>
      <c r="O1156" s="1"/>
      <c r="P1156" s="1"/>
      <c r="Q1156" s="1"/>
      <c r="U1156" s="1"/>
      <c r="V1156" s="1"/>
      <c r="W1156" s="1"/>
      <c r="X1156" s="1"/>
    </row>
    <row r="1157" spans="10:24" x14ac:dyDescent="0.2">
      <c r="J1157" s="1"/>
      <c r="K1157" s="1"/>
      <c r="L1157" s="1"/>
      <c r="M1157" s="1"/>
      <c r="N1157" s="1"/>
      <c r="O1157" s="1"/>
      <c r="P1157" s="1"/>
      <c r="Q1157" s="1"/>
      <c r="U1157" s="1"/>
      <c r="V1157" s="1"/>
      <c r="W1157" s="1"/>
      <c r="X1157" s="1"/>
    </row>
    <row r="1158" spans="10:24" x14ac:dyDescent="0.2">
      <c r="J1158" s="1"/>
      <c r="K1158" s="1"/>
      <c r="L1158" s="1"/>
      <c r="M1158" s="1"/>
      <c r="N1158" s="1"/>
      <c r="O1158" s="1"/>
      <c r="P1158" s="1"/>
      <c r="Q1158" s="1"/>
      <c r="U1158" s="1"/>
      <c r="V1158" s="1"/>
      <c r="W1158" s="1"/>
      <c r="X1158" s="1"/>
    </row>
    <row r="1159" spans="10:24" x14ac:dyDescent="0.2">
      <c r="J1159" s="1"/>
      <c r="K1159" s="1"/>
      <c r="L1159" s="1"/>
      <c r="M1159" s="1"/>
      <c r="N1159" s="1"/>
      <c r="O1159" s="1"/>
      <c r="P1159" s="1"/>
      <c r="Q1159" s="1"/>
      <c r="U1159" s="1"/>
      <c r="V1159" s="1"/>
      <c r="W1159" s="1"/>
      <c r="X1159" s="1"/>
    </row>
    <row r="1160" spans="10:24" x14ac:dyDescent="0.2">
      <c r="J1160" s="1"/>
      <c r="K1160" s="1"/>
      <c r="L1160" s="1"/>
      <c r="M1160" s="1"/>
      <c r="N1160" s="1"/>
      <c r="O1160" s="1"/>
      <c r="P1160" s="1"/>
      <c r="Q1160" s="1"/>
      <c r="U1160" s="1"/>
      <c r="V1160" s="1"/>
      <c r="W1160" s="1"/>
      <c r="X1160" s="1"/>
    </row>
    <row r="1161" spans="10:24" x14ac:dyDescent="0.2">
      <c r="J1161" s="1"/>
      <c r="K1161" s="1"/>
      <c r="L1161" s="1"/>
      <c r="M1161" s="1"/>
      <c r="N1161" s="1"/>
      <c r="O1161" s="1"/>
      <c r="P1161" s="1"/>
      <c r="Q1161" s="1"/>
      <c r="U1161" s="1"/>
      <c r="V1161" s="1"/>
      <c r="W1161" s="1"/>
      <c r="X1161" s="1"/>
    </row>
    <row r="1162" spans="10:24" x14ac:dyDescent="0.2">
      <c r="J1162" s="1"/>
      <c r="K1162" s="1"/>
      <c r="L1162" s="1"/>
      <c r="M1162" s="1"/>
      <c r="N1162" s="1"/>
      <c r="O1162" s="1"/>
      <c r="P1162" s="1"/>
      <c r="Q1162" s="1"/>
      <c r="U1162" s="1"/>
      <c r="V1162" s="1"/>
      <c r="W1162" s="1"/>
      <c r="X1162" s="1"/>
    </row>
    <row r="1163" spans="10:24" x14ac:dyDescent="0.2">
      <c r="J1163" s="1"/>
      <c r="K1163" s="1"/>
      <c r="L1163" s="1"/>
      <c r="M1163" s="1"/>
      <c r="N1163" s="1"/>
      <c r="O1163" s="1"/>
      <c r="P1163" s="1"/>
      <c r="Q1163" s="1"/>
      <c r="U1163" s="1"/>
      <c r="V1163" s="1"/>
      <c r="W1163" s="1"/>
      <c r="X1163" s="1"/>
    </row>
    <row r="1164" spans="10:24" x14ac:dyDescent="0.2">
      <c r="J1164" s="1"/>
      <c r="K1164" s="1"/>
      <c r="L1164" s="1"/>
      <c r="M1164" s="1"/>
      <c r="N1164" s="1"/>
      <c r="O1164" s="1"/>
      <c r="P1164" s="1"/>
      <c r="Q1164" s="1"/>
      <c r="U1164" s="1"/>
      <c r="V1164" s="1"/>
      <c r="W1164" s="1"/>
      <c r="X1164" s="1"/>
    </row>
    <row r="1165" spans="10:24" x14ac:dyDescent="0.2">
      <c r="J1165" s="1"/>
      <c r="K1165" s="1"/>
      <c r="L1165" s="1"/>
      <c r="M1165" s="1"/>
      <c r="N1165" s="1"/>
      <c r="O1165" s="1"/>
      <c r="P1165" s="1"/>
      <c r="Q1165" s="1"/>
      <c r="U1165" s="1"/>
      <c r="V1165" s="1"/>
      <c r="W1165" s="1"/>
      <c r="X1165" s="1"/>
    </row>
    <row r="1166" spans="10:24" x14ac:dyDescent="0.2">
      <c r="J1166" s="1"/>
      <c r="K1166" s="1"/>
      <c r="L1166" s="1"/>
      <c r="M1166" s="1"/>
      <c r="N1166" s="1"/>
      <c r="O1166" s="1"/>
      <c r="P1166" s="1"/>
      <c r="Q1166" s="1"/>
      <c r="U1166" s="1"/>
      <c r="V1166" s="1"/>
      <c r="W1166" s="1"/>
      <c r="X1166" s="1"/>
    </row>
    <row r="1167" spans="10:24" x14ac:dyDescent="0.2">
      <c r="J1167" s="1"/>
      <c r="K1167" s="1"/>
      <c r="L1167" s="1"/>
      <c r="M1167" s="1"/>
      <c r="N1167" s="1"/>
      <c r="O1167" s="1"/>
      <c r="P1167" s="1"/>
      <c r="Q1167" s="1"/>
      <c r="U1167" s="1"/>
      <c r="V1167" s="1"/>
      <c r="W1167" s="1"/>
      <c r="X1167" s="1"/>
    </row>
    <row r="1168" spans="10:24" x14ac:dyDescent="0.2">
      <c r="J1168" s="1"/>
      <c r="K1168" s="1"/>
      <c r="L1168" s="1"/>
      <c r="M1168" s="1"/>
      <c r="N1168" s="1"/>
      <c r="O1168" s="1"/>
      <c r="P1168" s="1"/>
      <c r="Q1168" s="1"/>
      <c r="U1168" s="1"/>
      <c r="V1168" s="1"/>
      <c r="W1168" s="1"/>
      <c r="X1168" s="1"/>
    </row>
    <row r="1169" spans="10:24" x14ac:dyDescent="0.2">
      <c r="J1169" s="1"/>
      <c r="K1169" s="1"/>
      <c r="L1169" s="1"/>
      <c r="M1169" s="1"/>
      <c r="N1169" s="1"/>
      <c r="O1169" s="1"/>
      <c r="P1169" s="1"/>
      <c r="Q1169" s="1"/>
      <c r="U1169" s="1"/>
      <c r="V1169" s="1"/>
      <c r="W1169" s="1"/>
      <c r="X1169" s="1"/>
    </row>
    <row r="1170" spans="10:24" x14ac:dyDescent="0.2">
      <c r="J1170" s="1"/>
      <c r="K1170" s="1"/>
      <c r="L1170" s="1"/>
      <c r="M1170" s="1"/>
      <c r="N1170" s="1"/>
      <c r="O1170" s="1"/>
      <c r="P1170" s="1"/>
      <c r="Q1170" s="1"/>
      <c r="U1170" s="1"/>
      <c r="V1170" s="1"/>
      <c r="W1170" s="1"/>
      <c r="X1170" s="1"/>
    </row>
    <row r="1171" spans="10:24" x14ac:dyDescent="0.2">
      <c r="J1171" s="1"/>
      <c r="K1171" s="1"/>
      <c r="L1171" s="1"/>
      <c r="M1171" s="1"/>
      <c r="N1171" s="1"/>
      <c r="O1171" s="1"/>
      <c r="P1171" s="1"/>
      <c r="Q1171" s="1"/>
      <c r="U1171" s="1"/>
      <c r="V1171" s="1"/>
      <c r="W1171" s="1"/>
      <c r="X1171" s="1"/>
    </row>
    <row r="1172" spans="10:24" x14ac:dyDescent="0.2">
      <c r="J1172" s="1"/>
      <c r="K1172" s="1"/>
      <c r="L1172" s="1"/>
      <c r="M1172" s="1"/>
      <c r="N1172" s="1"/>
      <c r="O1172" s="1"/>
      <c r="P1172" s="1"/>
      <c r="Q1172" s="1"/>
      <c r="U1172" s="1"/>
      <c r="V1172" s="1"/>
      <c r="W1172" s="1"/>
      <c r="X1172" s="1"/>
    </row>
    <row r="1173" spans="10:24" x14ac:dyDescent="0.2">
      <c r="J1173" s="1"/>
      <c r="K1173" s="1"/>
      <c r="L1173" s="1"/>
      <c r="M1173" s="1"/>
      <c r="N1173" s="1"/>
      <c r="O1173" s="1"/>
      <c r="P1173" s="1"/>
      <c r="Q1173" s="1"/>
      <c r="U1173" s="1"/>
      <c r="V1173" s="1"/>
      <c r="W1173" s="1"/>
      <c r="X1173" s="1"/>
    </row>
    <row r="1174" spans="10:24" x14ac:dyDescent="0.2">
      <c r="J1174" s="1"/>
      <c r="K1174" s="1"/>
      <c r="L1174" s="1"/>
      <c r="M1174" s="1"/>
      <c r="N1174" s="1"/>
      <c r="O1174" s="1"/>
      <c r="P1174" s="1"/>
      <c r="Q1174" s="1"/>
      <c r="U1174" s="1"/>
      <c r="V1174" s="1"/>
      <c r="W1174" s="1"/>
      <c r="X1174" s="1"/>
    </row>
    <row r="1175" spans="10:24" x14ac:dyDescent="0.2">
      <c r="J1175" s="1"/>
      <c r="K1175" s="1"/>
      <c r="L1175" s="1"/>
      <c r="M1175" s="1"/>
      <c r="N1175" s="1"/>
      <c r="O1175" s="1"/>
      <c r="P1175" s="1"/>
      <c r="Q1175" s="1"/>
      <c r="U1175" s="1"/>
      <c r="V1175" s="1"/>
      <c r="W1175" s="1"/>
      <c r="X1175" s="1"/>
    </row>
    <row r="1176" spans="10:24" x14ac:dyDescent="0.2">
      <c r="J1176" s="1"/>
      <c r="K1176" s="1"/>
      <c r="L1176" s="1"/>
      <c r="M1176" s="1"/>
      <c r="N1176" s="1"/>
      <c r="O1176" s="1"/>
      <c r="P1176" s="1"/>
      <c r="Q1176" s="1"/>
      <c r="U1176" s="1"/>
      <c r="V1176" s="1"/>
      <c r="W1176" s="1"/>
      <c r="X1176" s="1"/>
    </row>
    <row r="1177" spans="10:24" x14ac:dyDescent="0.2">
      <c r="J1177" s="1"/>
      <c r="K1177" s="1"/>
      <c r="L1177" s="1"/>
      <c r="M1177" s="1"/>
      <c r="N1177" s="1"/>
      <c r="O1177" s="1"/>
      <c r="P1177" s="1"/>
      <c r="Q1177" s="1"/>
      <c r="U1177" s="1"/>
      <c r="V1177" s="1"/>
      <c r="W1177" s="1"/>
      <c r="X1177" s="1"/>
    </row>
    <row r="1178" spans="10:24" x14ac:dyDescent="0.2">
      <c r="J1178" s="1"/>
      <c r="K1178" s="1"/>
      <c r="L1178" s="1"/>
      <c r="M1178" s="1"/>
      <c r="N1178" s="1"/>
      <c r="O1178" s="1"/>
      <c r="P1178" s="1"/>
      <c r="Q1178" s="1"/>
      <c r="U1178" s="1"/>
      <c r="V1178" s="1"/>
      <c r="W1178" s="1"/>
      <c r="X1178" s="1"/>
    </row>
    <row r="1179" spans="10:24" x14ac:dyDescent="0.2">
      <c r="J1179" s="1"/>
      <c r="K1179" s="1"/>
      <c r="L1179" s="1"/>
      <c r="M1179" s="1"/>
      <c r="N1179" s="1"/>
      <c r="O1179" s="1"/>
      <c r="P1179" s="1"/>
      <c r="Q1179" s="1"/>
      <c r="U1179" s="1"/>
      <c r="V1179" s="1"/>
      <c r="W1179" s="1"/>
      <c r="X1179" s="1"/>
    </row>
    <row r="1180" spans="10:24" x14ac:dyDescent="0.2">
      <c r="J1180" s="1"/>
      <c r="K1180" s="1"/>
      <c r="L1180" s="1"/>
      <c r="M1180" s="1"/>
      <c r="N1180" s="1"/>
      <c r="O1180" s="1"/>
      <c r="P1180" s="1"/>
      <c r="Q1180" s="1"/>
      <c r="U1180" s="1"/>
      <c r="V1180" s="1"/>
      <c r="W1180" s="1"/>
      <c r="X1180" s="1"/>
    </row>
    <row r="1181" spans="10:24" x14ac:dyDescent="0.2">
      <c r="J1181" s="1"/>
      <c r="K1181" s="1"/>
      <c r="L1181" s="1"/>
      <c r="M1181" s="1"/>
      <c r="N1181" s="1"/>
      <c r="O1181" s="1"/>
      <c r="P1181" s="1"/>
      <c r="Q1181" s="1"/>
      <c r="U1181" s="1"/>
      <c r="V1181" s="1"/>
      <c r="W1181" s="1"/>
      <c r="X1181" s="1"/>
    </row>
    <row r="1182" spans="10:24" x14ac:dyDescent="0.2">
      <c r="J1182" s="1"/>
      <c r="K1182" s="1"/>
      <c r="L1182" s="1"/>
      <c r="M1182" s="1"/>
      <c r="N1182" s="1"/>
      <c r="O1182" s="1"/>
      <c r="P1182" s="1"/>
      <c r="Q1182" s="1"/>
      <c r="U1182" s="1"/>
      <c r="V1182" s="1"/>
      <c r="W1182" s="1"/>
      <c r="X1182" s="1"/>
    </row>
    <row r="1183" spans="10:24" x14ac:dyDescent="0.2">
      <c r="J1183" s="1"/>
      <c r="K1183" s="1"/>
      <c r="L1183" s="1"/>
      <c r="M1183" s="1"/>
      <c r="N1183" s="1"/>
      <c r="O1183" s="1"/>
      <c r="P1183" s="1"/>
      <c r="Q1183" s="1"/>
      <c r="U1183" s="1"/>
      <c r="V1183" s="1"/>
      <c r="W1183" s="1"/>
      <c r="X1183" s="1"/>
    </row>
    <row r="1184" spans="10:24" x14ac:dyDescent="0.2">
      <c r="J1184" s="1"/>
      <c r="K1184" s="1"/>
      <c r="L1184" s="1"/>
      <c r="M1184" s="1"/>
      <c r="N1184" s="1"/>
      <c r="O1184" s="1"/>
      <c r="P1184" s="1"/>
      <c r="Q1184" s="1"/>
      <c r="U1184" s="1"/>
      <c r="V1184" s="1"/>
      <c r="W1184" s="1"/>
      <c r="X1184" s="1"/>
    </row>
    <row r="1185" spans="10:24" x14ac:dyDescent="0.2">
      <c r="J1185" s="1"/>
      <c r="K1185" s="1"/>
      <c r="L1185" s="1"/>
      <c r="M1185" s="1"/>
      <c r="N1185" s="1"/>
      <c r="O1185" s="1"/>
      <c r="P1185" s="1"/>
      <c r="Q1185" s="1"/>
      <c r="U1185" s="1"/>
      <c r="V1185" s="1"/>
      <c r="W1185" s="1"/>
      <c r="X1185" s="1"/>
    </row>
    <row r="1186" spans="10:24" x14ac:dyDescent="0.2">
      <c r="J1186" s="1"/>
      <c r="K1186" s="1"/>
      <c r="L1186" s="1"/>
      <c r="M1186" s="1"/>
      <c r="N1186" s="1"/>
      <c r="O1186" s="1"/>
      <c r="P1186" s="1"/>
      <c r="Q1186" s="1"/>
      <c r="U1186" s="1"/>
      <c r="V1186" s="1"/>
      <c r="W1186" s="1"/>
      <c r="X1186" s="1"/>
    </row>
    <row r="1187" spans="10:24" x14ac:dyDescent="0.2">
      <c r="J1187" s="1"/>
      <c r="K1187" s="1"/>
      <c r="L1187" s="1"/>
      <c r="M1187" s="1"/>
      <c r="N1187" s="1"/>
      <c r="O1187" s="1"/>
      <c r="P1187" s="1"/>
      <c r="Q1187" s="1"/>
      <c r="U1187" s="1"/>
      <c r="V1187" s="1"/>
      <c r="W1187" s="1"/>
      <c r="X1187" s="1"/>
    </row>
    <row r="1188" spans="10:24" x14ac:dyDescent="0.2">
      <c r="J1188" s="1"/>
      <c r="K1188" s="1"/>
      <c r="L1188" s="1"/>
      <c r="M1188" s="1"/>
      <c r="N1188" s="1"/>
      <c r="O1188" s="1"/>
      <c r="P1188" s="1"/>
      <c r="Q1188" s="1"/>
      <c r="U1188" s="1"/>
      <c r="V1188" s="1"/>
      <c r="W1188" s="1"/>
      <c r="X1188" s="1"/>
    </row>
    <row r="1189" spans="10:24" x14ac:dyDescent="0.2">
      <c r="J1189" s="1"/>
      <c r="K1189" s="1"/>
      <c r="L1189" s="1"/>
      <c r="M1189" s="1"/>
      <c r="N1189" s="1"/>
      <c r="O1189" s="1"/>
      <c r="P1189" s="1"/>
      <c r="Q1189" s="1"/>
      <c r="U1189" s="1"/>
      <c r="V1189" s="1"/>
      <c r="W1189" s="1"/>
      <c r="X1189" s="1"/>
    </row>
    <row r="1190" spans="10:24" x14ac:dyDescent="0.2">
      <c r="J1190" s="1"/>
      <c r="K1190" s="1"/>
      <c r="L1190" s="1"/>
      <c r="M1190" s="1"/>
      <c r="N1190" s="1"/>
      <c r="O1190" s="1"/>
      <c r="P1190" s="1"/>
      <c r="Q1190" s="1"/>
      <c r="U1190" s="1"/>
      <c r="V1190" s="1"/>
      <c r="W1190" s="1"/>
      <c r="X1190" s="1"/>
    </row>
    <row r="1191" spans="10:24" x14ac:dyDescent="0.2">
      <c r="J1191" s="1"/>
      <c r="K1191" s="1"/>
      <c r="L1191" s="1"/>
      <c r="M1191" s="1"/>
      <c r="N1191" s="1"/>
      <c r="O1191" s="1"/>
      <c r="P1191" s="1"/>
      <c r="Q1191" s="1"/>
      <c r="U1191" s="1"/>
      <c r="V1191" s="1"/>
      <c r="W1191" s="1"/>
      <c r="X1191" s="1"/>
    </row>
    <row r="1192" spans="10:24" x14ac:dyDescent="0.2">
      <c r="J1192" s="1"/>
      <c r="K1192" s="1"/>
      <c r="L1192" s="1"/>
      <c r="M1192" s="1"/>
      <c r="N1192" s="1"/>
      <c r="O1192" s="1"/>
      <c r="P1192" s="1"/>
      <c r="Q1192" s="1"/>
      <c r="U1192" s="1"/>
      <c r="V1192" s="1"/>
      <c r="W1192" s="1"/>
      <c r="X1192" s="1"/>
    </row>
    <row r="1193" spans="10:24" x14ac:dyDescent="0.2">
      <c r="J1193" s="1"/>
      <c r="K1193" s="1"/>
      <c r="L1193" s="1"/>
      <c r="M1193" s="1"/>
      <c r="N1193" s="1"/>
      <c r="O1193" s="1"/>
      <c r="P1193" s="1"/>
      <c r="Q1193" s="1"/>
      <c r="U1193" s="1"/>
      <c r="V1193" s="1"/>
      <c r="W1193" s="1"/>
      <c r="X1193" s="1"/>
    </row>
    <row r="1194" spans="10:24" x14ac:dyDescent="0.2">
      <c r="J1194" s="1"/>
      <c r="K1194" s="1"/>
      <c r="L1194" s="1"/>
      <c r="M1194" s="1"/>
      <c r="N1194" s="1"/>
      <c r="O1194" s="1"/>
      <c r="P1194" s="1"/>
      <c r="Q1194" s="1"/>
      <c r="U1194" s="1"/>
      <c r="V1194" s="1"/>
      <c r="W1194" s="1"/>
      <c r="X1194" s="1"/>
    </row>
    <row r="1195" spans="10:24" x14ac:dyDescent="0.2">
      <c r="J1195" s="1"/>
      <c r="K1195" s="1"/>
      <c r="L1195" s="1"/>
      <c r="M1195" s="1"/>
      <c r="N1195" s="1"/>
      <c r="O1195" s="1"/>
      <c r="P1195" s="1"/>
      <c r="Q1195" s="1"/>
      <c r="U1195" s="1"/>
      <c r="V1195" s="1"/>
      <c r="W1195" s="1"/>
      <c r="X1195" s="1"/>
    </row>
    <row r="1196" spans="10:24" x14ac:dyDescent="0.2">
      <c r="J1196" s="1"/>
      <c r="K1196" s="1"/>
      <c r="L1196" s="1"/>
      <c r="M1196" s="1"/>
      <c r="N1196" s="1"/>
      <c r="O1196" s="1"/>
      <c r="P1196" s="1"/>
      <c r="Q1196" s="1"/>
      <c r="U1196" s="1"/>
      <c r="V1196" s="1"/>
      <c r="W1196" s="1"/>
      <c r="X1196" s="1"/>
    </row>
    <row r="1197" spans="10:24" x14ac:dyDescent="0.2">
      <c r="J1197" s="1"/>
      <c r="K1197" s="1"/>
      <c r="L1197" s="1"/>
      <c r="M1197" s="1"/>
      <c r="N1197" s="1"/>
      <c r="O1197" s="1"/>
      <c r="P1197" s="1"/>
      <c r="Q1197" s="1"/>
      <c r="U1197" s="1"/>
      <c r="V1197" s="1"/>
      <c r="W1197" s="1"/>
      <c r="X1197" s="1"/>
    </row>
    <row r="1198" spans="10:24" x14ac:dyDescent="0.2">
      <c r="J1198" s="1"/>
      <c r="K1198" s="1"/>
      <c r="L1198" s="1"/>
      <c r="M1198" s="1"/>
      <c r="N1198" s="1"/>
      <c r="O1198" s="1"/>
      <c r="P1198" s="1"/>
      <c r="Q1198" s="1"/>
      <c r="U1198" s="1"/>
      <c r="V1198" s="1"/>
      <c r="W1198" s="1"/>
      <c r="X1198" s="1"/>
    </row>
    <row r="1199" spans="10:24" x14ac:dyDescent="0.2">
      <c r="J1199" s="1"/>
      <c r="K1199" s="1"/>
      <c r="L1199" s="1"/>
      <c r="M1199" s="1"/>
      <c r="N1199" s="1"/>
      <c r="O1199" s="1"/>
      <c r="P1199" s="1"/>
      <c r="Q1199" s="1"/>
      <c r="U1199" s="1"/>
      <c r="V1199" s="1"/>
      <c r="W1199" s="1"/>
      <c r="X1199" s="1"/>
    </row>
    <row r="1200" spans="10:24" x14ac:dyDescent="0.2">
      <c r="J1200" s="1"/>
      <c r="K1200" s="1"/>
      <c r="L1200" s="1"/>
      <c r="M1200" s="1"/>
      <c r="N1200" s="1"/>
      <c r="O1200" s="1"/>
      <c r="P1200" s="1"/>
      <c r="Q1200" s="1"/>
      <c r="U1200" s="1"/>
      <c r="V1200" s="1"/>
      <c r="W1200" s="1"/>
      <c r="X1200" s="1"/>
    </row>
    <row r="1201" spans="10:24" x14ac:dyDescent="0.2">
      <c r="J1201" s="1"/>
      <c r="K1201" s="1"/>
      <c r="L1201" s="1"/>
      <c r="M1201" s="1"/>
      <c r="N1201" s="1"/>
      <c r="O1201" s="1"/>
      <c r="P1201" s="1"/>
      <c r="Q1201" s="1"/>
      <c r="U1201" s="1"/>
      <c r="V1201" s="1"/>
      <c r="W1201" s="1"/>
      <c r="X1201" s="1"/>
    </row>
    <row r="1202" spans="10:24" x14ac:dyDescent="0.2">
      <c r="J1202" s="1"/>
      <c r="K1202" s="1"/>
      <c r="L1202" s="1"/>
      <c r="M1202" s="1"/>
      <c r="N1202" s="1"/>
      <c r="O1202" s="1"/>
      <c r="P1202" s="1"/>
      <c r="Q1202" s="1"/>
      <c r="U1202" s="1"/>
      <c r="V1202" s="1"/>
      <c r="W1202" s="1"/>
      <c r="X1202" s="1"/>
    </row>
    <row r="1203" spans="10:24" x14ac:dyDescent="0.2">
      <c r="J1203" s="1"/>
      <c r="K1203" s="1"/>
      <c r="L1203" s="1"/>
      <c r="M1203" s="1"/>
      <c r="N1203" s="1"/>
      <c r="O1203" s="1"/>
      <c r="P1203" s="1"/>
      <c r="Q1203" s="1"/>
      <c r="U1203" s="1"/>
      <c r="V1203" s="1"/>
      <c r="W1203" s="1"/>
      <c r="X1203" s="1"/>
    </row>
    <row r="1204" spans="10:24" x14ac:dyDescent="0.2">
      <c r="J1204" s="1"/>
      <c r="K1204" s="1"/>
      <c r="L1204" s="1"/>
      <c r="M1204" s="1"/>
      <c r="N1204" s="1"/>
      <c r="O1204" s="1"/>
      <c r="P1204" s="1"/>
      <c r="Q1204" s="1"/>
      <c r="U1204" s="1"/>
      <c r="V1204" s="1"/>
      <c r="W1204" s="1"/>
      <c r="X1204" s="1"/>
    </row>
    <row r="1205" spans="10:24" x14ac:dyDescent="0.2">
      <c r="J1205" s="1"/>
      <c r="K1205" s="1"/>
      <c r="L1205" s="1"/>
      <c r="M1205" s="1"/>
      <c r="N1205" s="1"/>
      <c r="O1205" s="1"/>
      <c r="P1205" s="1"/>
      <c r="Q1205" s="1"/>
      <c r="U1205" s="1"/>
      <c r="V1205" s="1"/>
      <c r="W1205" s="1"/>
      <c r="X1205" s="1"/>
    </row>
    <row r="1206" spans="10:24" x14ac:dyDescent="0.2">
      <c r="J1206" s="1"/>
      <c r="K1206" s="1"/>
      <c r="L1206" s="1"/>
      <c r="M1206" s="1"/>
      <c r="N1206" s="1"/>
      <c r="O1206" s="1"/>
      <c r="P1206" s="1"/>
      <c r="Q1206" s="1"/>
      <c r="U1206" s="1"/>
      <c r="V1206" s="1"/>
      <c r="W1206" s="1"/>
      <c r="X1206" s="1"/>
    </row>
    <row r="1207" spans="10:24" x14ac:dyDescent="0.2">
      <c r="J1207" s="1"/>
      <c r="K1207" s="1"/>
      <c r="L1207" s="1"/>
      <c r="M1207" s="1"/>
      <c r="N1207" s="1"/>
      <c r="O1207" s="1"/>
      <c r="P1207" s="1"/>
      <c r="Q1207" s="1"/>
      <c r="U1207" s="1"/>
      <c r="V1207" s="1"/>
      <c r="W1207" s="1"/>
      <c r="X1207" s="1"/>
    </row>
    <row r="1208" spans="10:24" x14ac:dyDescent="0.2">
      <c r="J1208" s="1"/>
      <c r="K1208" s="1"/>
      <c r="L1208" s="1"/>
      <c r="M1208" s="1"/>
      <c r="N1208" s="1"/>
      <c r="O1208" s="1"/>
      <c r="P1208" s="1"/>
      <c r="Q1208" s="1"/>
      <c r="U1208" s="1"/>
      <c r="V1208" s="1"/>
      <c r="W1208" s="1"/>
      <c r="X1208" s="1"/>
    </row>
    <row r="1209" spans="10:24" x14ac:dyDescent="0.2">
      <c r="J1209" s="1"/>
      <c r="K1209" s="1"/>
      <c r="L1209" s="1"/>
      <c r="M1209" s="1"/>
      <c r="N1209" s="1"/>
      <c r="O1209" s="1"/>
      <c r="P1209" s="1"/>
      <c r="Q1209" s="1"/>
      <c r="U1209" s="1"/>
      <c r="V1209" s="1"/>
      <c r="W1209" s="1"/>
      <c r="X1209" s="1"/>
    </row>
    <row r="1210" spans="10:24" x14ac:dyDescent="0.2">
      <c r="J1210" s="1"/>
      <c r="K1210" s="1"/>
      <c r="L1210" s="1"/>
      <c r="M1210" s="1"/>
      <c r="N1210" s="1"/>
      <c r="O1210" s="1"/>
      <c r="P1210" s="1"/>
      <c r="Q1210" s="1"/>
      <c r="U1210" s="1"/>
      <c r="V1210" s="1"/>
      <c r="W1210" s="1"/>
      <c r="X1210" s="1"/>
    </row>
    <row r="1211" spans="10:24" x14ac:dyDescent="0.2">
      <c r="J1211" s="1"/>
      <c r="K1211" s="1"/>
      <c r="L1211" s="1"/>
      <c r="M1211" s="1"/>
      <c r="N1211" s="1"/>
      <c r="O1211" s="1"/>
      <c r="P1211" s="1"/>
      <c r="Q1211" s="1"/>
      <c r="U1211" s="1"/>
      <c r="V1211" s="1"/>
      <c r="W1211" s="1"/>
      <c r="X1211" s="1"/>
    </row>
    <row r="1212" spans="10:24" x14ac:dyDescent="0.2">
      <c r="J1212" s="1"/>
      <c r="K1212" s="1"/>
      <c r="L1212" s="1"/>
      <c r="M1212" s="1"/>
      <c r="N1212" s="1"/>
      <c r="O1212" s="1"/>
      <c r="P1212" s="1"/>
      <c r="Q1212" s="1"/>
      <c r="U1212" s="1"/>
      <c r="V1212" s="1"/>
      <c r="W1212" s="1"/>
      <c r="X1212" s="1"/>
    </row>
    <row r="1213" spans="10:24" x14ac:dyDescent="0.2">
      <c r="J1213" s="1"/>
      <c r="K1213" s="1"/>
      <c r="L1213" s="1"/>
      <c r="M1213" s="1"/>
      <c r="N1213" s="1"/>
      <c r="O1213" s="1"/>
      <c r="P1213" s="1"/>
      <c r="Q1213" s="1"/>
      <c r="U1213" s="1"/>
      <c r="V1213" s="1"/>
      <c r="W1213" s="1"/>
      <c r="X1213" s="1"/>
    </row>
    <row r="1214" spans="10:24" x14ac:dyDescent="0.2">
      <c r="J1214" s="1"/>
      <c r="K1214" s="1"/>
      <c r="L1214" s="1"/>
      <c r="M1214" s="1"/>
      <c r="N1214" s="1"/>
      <c r="O1214" s="1"/>
      <c r="P1214" s="1"/>
      <c r="Q1214" s="1"/>
      <c r="U1214" s="1"/>
      <c r="V1214" s="1"/>
      <c r="W1214" s="1"/>
      <c r="X1214" s="1"/>
    </row>
    <row r="1215" spans="10:24" x14ac:dyDescent="0.2">
      <c r="J1215" s="1"/>
      <c r="K1215" s="1"/>
      <c r="L1215" s="1"/>
      <c r="M1215" s="1"/>
      <c r="N1215" s="1"/>
      <c r="O1215" s="1"/>
      <c r="P1215" s="1"/>
      <c r="Q1215" s="1"/>
      <c r="U1215" s="1"/>
      <c r="V1215" s="1"/>
      <c r="W1215" s="1"/>
      <c r="X1215" s="1"/>
    </row>
    <row r="1216" spans="10:24" x14ac:dyDescent="0.2">
      <c r="J1216" s="1"/>
      <c r="K1216" s="1"/>
      <c r="L1216" s="1"/>
      <c r="M1216" s="1"/>
      <c r="N1216" s="1"/>
      <c r="O1216" s="1"/>
      <c r="P1216" s="1"/>
      <c r="Q1216" s="1"/>
      <c r="U1216" s="1"/>
      <c r="V1216" s="1"/>
      <c r="W1216" s="1"/>
      <c r="X1216" s="1"/>
    </row>
    <row r="1217" spans="10:24" x14ac:dyDescent="0.2">
      <c r="J1217" s="1"/>
      <c r="K1217" s="1"/>
      <c r="L1217" s="1"/>
      <c r="M1217" s="1"/>
      <c r="N1217" s="1"/>
      <c r="O1217" s="1"/>
      <c r="P1217" s="1"/>
      <c r="Q1217" s="1"/>
      <c r="U1217" s="1"/>
      <c r="V1217" s="1"/>
      <c r="W1217" s="1"/>
      <c r="X1217" s="1"/>
    </row>
    <row r="1218" spans="10:24" x14ac:dyDescent="0.2">
      <c r="J1218" s="1"/>
      <c r="K1218" s="1"/>
      <c r="L1218" s="1"/>
      <c r="M1218" s="1"/>
      <c r="N1218" s="1"/>
      <c r="O1218" s="1"/>
      <c r="P1218" s="1"/>
      <c r="Q1218" s="1"/>
      <c r="U1218" s="1"/>
      <c r="V1218" s="1"/>
      <c r="W1218" s="1"/>
      <c r="X1218" s="1"/>
    </row>
    <row r="1219" spans="10:24" x14ac:dyDescent="0.2">
      <c r="J1219" s="1"/>
      <c r="K1219" s="1"/>
      <c r="L1219" s="1"/>
      <c r="M1219" s="1"/>
      <c r="N1219" s="1"/>
      <c r="O1219" s="1"/>
      <c r="P1219" s="1"/>
      <c r="Q1219" s="1"/>
      <c r="U1219" s="1"/>
      <c r="V1219" s="1"/>
      <c r="W1219" s="1"/>
      <c r="X1219" s="1"/>
    </row>
    <row r="1220" spans="10:24" x14ac:dyDescent="0.2">
      <c r="J1220" s="1"/>
      <c r="K1220" s="1"/>
      <c r="L1220" s="1"/>
      <c r="M1220" s="1"/>
      <c r="N1220" s="1"/>
      <c r="O1220" s="1"/>
      <c r="P1220" s="1"/>
      <c r="Q1220" s="1"/>
      <c r="U1220" s="1"/>
      <c r="V1220" s="1"/>
      <c r="W1220" s="1"/>
      <c r="X1220" s="1"/>
    </row>
    <row r="1221" spans="10:24" x14ac:dyDescent="0.2">
      <c r="J1221" s="1"/>
      <c r="K1221" s="1"/>
      <c r="L1221" s="1"/>
      <c r="M1221" s="1"/>
      <c r="N1221" s="1"/>
      <c r="O1221" s="1"/>
      <c r="P1221" s="1"/>
      <c r="Q1221" s="1"/>
      <c r="U1221" s="1"/>
      <c r="V1221" s="1"/>
      <c r="W1221" s="1"/>
      <c r="X1221" s="1"/>
    </row>
    <row r="1222" spans="10:24" x14ac:dyDescent="0.2">
      <c r="J1222" s="1"/>
      <c r="K1222" s="1"/>
      <c r="L1222" s="1"/>
      <c r="M1222" s="1"/>
      <c r="N1222" s="1"/>
      <c r="O1222" s="1"/>
      <c r="P1222" s="1"/>
      <c r="Q1222" s="1"/>
      <c r="U1222" s="1"/>
      <c r="V1222" s="1"/>
      <c r="W1222" s="1"/>
      <c r="X1222" s="1"/>
    </row>
    <row r="1223" spans="10:24" x14ac:dyDescent="0.2">
      <c r="J1223" s="1"/>
      <c r="K1223" s="1"/>
      <c r="L1223" s="1"/>
      <c r="M1223" s="1"/>
      <c r="N1223" s="1"/>
      <c r="O1223" s="1"/>
      <c r="P1223" s="1"/>
      <c r="Q1223" s="1"/>
      <c r="U1223" s="1"/>
      <c r="V1223" s="1"/>
      <c r="W1223" s="1"/>
      <c r="X1223" s="1"/>
    </row>
    <row r="1224" spans="10:24" x14ac:dyDescent="0.2">
      <c r="J1224" s="1"/>
      <c r="K1224" s="1"/>
      <c r="L1224" s="1"/>
      <c r="M1224" s="1"/>
      <c r="N1224" s="1"/>
      <c r="O1224" s="1"/>
      <c r="P1224" s="1"/>
      <c r="Q1224" s="1"/>
      <c r="U1224" s="1"/>
      <c r="V1224" s="1"/>
      <c r="W1224" s="1"/>
      <c r="X1224" s="1"/>
    </row>
    <row r="1225" spans="10:24" x14ac:dyDescent="0.2">
      <c r="J1225" s="1"/>
      <c r="K1225" s="1"/>
      <c r="L1225" s="1"/>
      <c r="M1225" s="1"/>
      <c r="N1225" s="1"/>
      <c r="O1225" s="1"/>
      <c r="P1225" s="1"/>
      <c r="Q1225" s="1"/>
      <c r="U1225" s="1"/>
      <c r="V1225" s="1"/>
      <c r="W1225" s="1"/>
      <c r="X1225" s="1"/>
    </row>
    <row r="1226" spans="10:24" x14ac:dyDescent="0.2">
      <c r="J1226" s="1"/>
      <c r="K1226" s="1"/>
      <c r="L1226" s="1"/>
      <c r="M1226" s="1"/>
      <c r="N1226" s="1"/>
      <c r="O1226" s="1"/>
      <c r="P1226" s="1"/>
      <c r="Q1226" s="1"/>
      <c r="U1226" s="1"/>
      <c r="V1226" s="1"/>
      <c r="W1226" s="1"/>
      <c r="X1226" s="1"/>
    </row>
    <row r="1227" spans="10:24" x14ac:dyDescent="0.2">
      <c r="J1227" s="1"/>
      <c r="K1227" s="1"/>
      <c r="L1227" s="1"/>
      <c r="M1227" s="1"/>
      <c r="N1227" s="1"/>
      <c r="O1227" s="1"/>
      <c r="P1227" s="1"/>
      <c r="Q1227" s="1"/>
      <c r="U1227" s="1"/>
      <c r="V1227" s="1"/>
      <c r="W1227" s="1"/>
      <c r="X1227" s="1"/>
    </row>
    <row r="1228" spans="10:24" x14ac:dyDescent="0.2">
      <c r="J1228" s="1"/>
      <c r="K1228" s="1"/>
      <c r="L1228" s="1"/>
      <c r="M1228" s="1"/>
      <c r="N1228" s="1"/>
      <c r="O1228" s="1"/>
      <c r="P1228" s="1"/>
      <c r="Q1228" s="1"/>
      <c r="U1228" s="1"/>
      <c r="V1228" s="1"/>
      <c r="W1228" s="1"/>
      <c r="X1228" s="1"/>
    </row>
    <row r="1229" spans="10:24" x14ac:dyDescent="0.2">
      <c r="J1229" s="1"/>
      <c r="K1229" s="1"/>
      <c r="L1229" s="1"/>
      <c r="M1229" s="1"/>
      <c r="N1229" s="1"/>
      <c r="O1229" s="1"/>
      <c r="P1229" s="1"/>
      <c r="Q1229" s="1"/>
      <c r="U1229" s="1"/>
      <c r="V1229" s="1"/>
      <c r="W1229" s="1"/>
      <c r="X1229" s="1"/>
    </row>
    <row r="1230" spans="10:24" x14ac:dyDescent="0.2">
      <c r="J1230" s="1"/>
      <c r="K1230" s="1"/>
      <c r="L1230" s="1"/>
      <c r="M1230" s="1"/>
      <c r="N1230" s="1"/>
      <c r="O1230" s="1"/>
      <c r="P1230" s="1"/>
      <c r="Q1230" s="1"/>
      <c r="U1230" s="1"/>
      <c r="V1230" s="1"/>
      <c r="W1230" s="1"/>
      <c r="X1230" s="1"/>
    </row>
    <row r="1231" spans="10:24" x14ac:dyDescent="0.2">
      <c r="J1231" s="1"/>
      <c r="K1231" s="1"/>
      <c r="L1231" s="1"/>
      <c r="M1231" s="1"/>
      <c r="N1231" s="1"/>
      <c r="O1231" s="1"/>
      <c r="P1231" s="1"/>
      <c r="Q1231" s="1"/>
      <c r="U1231" s="1"/>
      <c r="V1231" s="1"/>
      <c r="W1231" s="1"/>
      <c r="X1231" s="1"/>
    </row>
    <row r="1232" spans="10:24" x14ac:dyDescent="0.2">
      <c r="J1232" s="1"/>
      <c r="K1232" s="1"/>
      <c r="L1232" s="1"/>
      <c r="M1232" s="1"/>
      <c r="N1232" s="1"/>
      <c r="O1232" s="1"/>
      <c r="P1232" s="1"/>
      <c r="Q1232" s="1"/>
      <c r="U1232" s="1"/>
      <c r="V1232" s="1"/>
      <c r="W1232" s="1"/>
      <c r="X1232" s="1"/>
    </row>
    <row r="1233" spans="10:24" x14ac:dyDescent="0.2">
      <c r="J1233" s="1"/>
      <c r="K1233" s="1"/>
      <c r="L1233" s="1"/>
      <c r="M1233" s="1"/>
      <c r="N1233" s="1"/>
      <c r="O1233" s="1"/>
      <c r="P1233" s="1"/>
      <c r="Q1233" s="1"/>
      <c r="U1233" s="1"/>
      <c r="V1233" s="1"/>
      <c r="W1233" s="1"/>
      <c r="X1233" s="1"/>
    </row>
    <row r="1234" spans="10:24" x14ac:dyDescent="0.2">
      <c r="J1234" s="1"/>
      <c r="K1234" s="1"/>
      <c r="L1234" s="1"/>
      <c r="M1234" s="1"/>
      <c r="N1234" s="1"/>
      <c r="O1234" s="1"/>
      <c r="P1234" s="1"/>
      <c r="Q1234" s="1"/>
      <c r="U1234" s="1"/>
      <c r="V1234" s="1"/>
      <c r="W1234" s="1"/>
      <c r="X1234" s="1"/>
    </row>
    <row r="1235" spans="10:24" x14ac:dyDescent="0.2">
      <c r="J1235" s="1"/>
      <c r="K1235" s="1"/>
      <c r="L1235" s="1"/>
      <c r="M1235" s="1"/>
      <c r="N1235" s="1"/>
      <c r="O1235" s="1"/>
      <c r="P1235" s="1"/>
      <c r="Q1235" s="1"/>
      <c r="U1235" s="1"/>
      <c r="V1235" s="1"/>
      <c r="W1235" s="1"/>
      <c r="X1235" s="1"/>
    </row>
    <row r="1236" spans="10:24" x14ac:dyDescent="0.2">
      <c r="J1236" s="1"/>
      <c r="K1236" s="1"/>
      <c r="L1236" s="1"/>
      <c r="M1236" s="1"/>
      <c r="N1236" s="1"/>
      <c r="O1236" s="1"/>
      <c r="P1236" s="1"/>
      <c r="Q1236" s="1"/>
      <c r="U1236" s="1"/>
      <c r="V1236" s="1"/>
      <c r="W1236" s="1"/>
      <c r="X1236" s="1"/>
    </row>
    <row r="1237" spans="10:24" x14ac:dyDescent="0.2">
      <c r="J1237" s="1"/>
      <c r="K1237" s="1"/>
      <c r="L1237" s="1"/>
      <c r="M1237" s="1"/>
      <c r="N1237" s="1"/>
      <c r="O1237" s="1"/>
      <c r="P1237" s="1"/>
      <c r="Q1237" s="1"/>
      <c r="U1237" s="1"/>
      <c r="V1237" s="1"/>
      <c r="W1237" s="1"/>
      <c r="X1237" s="1"/>
    </row>
    <row r="1238" spans="10:24" x14ac:dyDescent="0.2">
      <c r="J1238" s="1"/>
      <c r="K1238" s="1"/>
      <c r="L1238" s="1"/>
      <c r="M1238" s="1"/>
      <c r="N1238" s="1"/>
      <c r="O1238" s="1"/>
      <c r="P1238" s="1"/>
      <c r="Q1238" s="1"/>
      <c r="U1238" s="1"/>
      <c r="V1238" s="1"/>
      <c r="W1238" s="1"/>
      <c r="X1238" s="1"/>
    </row>
    <row r="1239" spans="10:24" x14ac:dyDescent="0.2">
      <c r="J1239" s="1"/>
      <c r="K1239" s="1"/>
      <c r="L1239" s="1"/>
      <c r="M1239" s="1"/>
      <c r="N1239" s="1"/>
      <c r="O1239" s="1"/>
      <c r="P1239" s="1"/>
      <c r="Q1239" s="1"/>
      <c r="U1239" s="1"/>
      <c r="V1239" s="1"/>
      <c r="W1239" s="1"/>
      <c r="X1239" s="1"/>
    </row>
    <row r="1240" spans="10:24" x14ac:dyDescent="0.2">
      <c r="J1240" s="1"/>
      <c r="K1240" s="1"/>
      <c r="L1240" s="1"/>
      <c r="M1240" s="1"/>
      <c r="N1240" s="1"/>
      <c r="O1240" s="1"/>
      <c r="P1240" s="1"/>
      <c r="Q1240" s="1"/>
      <c r="U1240" s="1"/>
      <c r="V1240" s="1"/>
      <c r="W1240" s="1"/>
      <c r="X1240" s="1"/>
    </row>
    <row r="1241" spans="10:24" x14ac:dyDescent="0.2">
      <c r="J1241" s="1"/>
      <c r="K1241" s="1"/>
      <c r="L1241" s="1"/>
      <c r="M1241" s="1"/>
      <c r="N1241" s="1"/>
      <c r="O1241" s="1"/>
      <c r="P1241" s="1"/>
      <c r="Q1241" s="1"/>
      <c r="U1241" s="1"/>
      <c r="V1241" s="1"/>
      <c r="W1241" s="1"/>
      <c r="X1241" s="1"/>
    </row>
    <row r="1242" spans="10:24" x14ac:dyDescent="0.2">
      <c r="J1242" s="1"/>
      <c r="K1242" s="1"/>
      <c r="L1242" s="1"/>
      <c r="M1242" s="1"/>
      <c r="N1242" s="1"/>
      <c r="O1242" s="1"/>
      <c r="P1242" s="1"/>
      <c r="Q1242" s="1"/>
      <c r="U1242" s="1"/>
      <c r="V1242" s="1"/>
      <c r="W1242" s="1"/>
      <c r="X1242" s="1"/>
    </row>
    <row r="1243" spans="10:24" x14ac:dyDescent="0.2">
      <c r="J1243" s="1"/>
      <c r="K1243" s="1"/>
      <c r="L1243" s="1"/>
      <c r="M1243" s="1"/>
      <c r="N1243" s="1"/>
      <c r="O1243" s="1"/>
      <c r="P1243" s="1"/>
      <c r="Q1243" s="1"/>
      <c r="U1243" s="1"/>
      <c r="V1243" s="1"/>
      <c r="W1243" s="1"/>
      <c r="X1243" s="1"/>
    </row>
    <row r="1244" spans="10:24" x14ac:dyDescent="0.2">
      <c r="J1244" s="1"/>
      <c r="K1244" s="1"/>
      <c r="L1244" s="1"/>
      <c r="M1244" s="1"/>
      <c r="N1244" s="1"/>
      <c r="O1244" s="1"/>
      <c r="P1244" s="1"/>
      <c r="Q1244" s="1"/>
      <c r="U1244" s="1"/>
      <c r="V1244" s="1"/>
      <c r="W1244" s="1"/>
      <c r="X1244" s="1"/>
    </row>
    <row r="1245" spans="10:24" x14ac:dyDescent="0.2">
      <c r="J1245" s="1"/>
      <c r="K1245" s="1"/>
      <c r="L1245" s="1"/>
      <c r="M1245" s="1"/>
      <c r="N1245" s="1"/>
      <c r="O1245" s="1"/>
      <c r="P1245" s="1"/>
      <c r="Q1245" s="1"/>
      <c r="U1245" s="1"/>
      <c r="V1245" s="1"/>
      <c r="W1245" s="1"/>
      <c r="X1245" s="1"/>
    </row>
    <row r="1246" spans="10:24" x14ac:dyDescent="0.2">
      <c r="J1246" s="1"/>
      <c r="K1246" s="1"/>
      <c r="L1246" s="1"/>
      <c r="M1246" s="1"/>
      <c r="N1246" s="1"/>
      <c r="O1246" s="1"/>
      <c r="P1246" s="1"/>
      <c r="Q1246" s="1"/>
      <c r="U1246" s="1"/>
      <c r="V1246" s="1"/>
      <c r="W1246" s="1"/>
      <c r="X1246" s="1"/>
    </row>
    <row r="1247" spans="10:24" x14ac:dyDescent="0.2">
      <c r="J1247" s="1"/>
      <c r="K1247" s="1"/>
      <c r="L1247" s="1"/>
      <c r="M1247" s="1"/>
      <c r="N1247" s="1"/>
      <c r="O1247" s="1"/>
      <c r="P1247" s="1"/>
      <c r="Q1247" s="1"/>
      <c r="U1247" s="1"/>
      <c r="V1247" s="1"/>
      <c r="W1247" s="1"/>
      <c r="X1247" s="1"/>
    </row>
    <row r="1248" spans="10:24" x14ac:dyDescent="0.2">
      <c r="J1248" s="1"/>
      <c r="K1248" s="1"/>
      <c r="L1248" s="1"/>
      <c r="M1248" s="1"/>
      <c r="N1248" s="1"/>
      <c r="O1248" s="1"/>
      <c r="P1248" s="1"/>
      <c r="Q1248" s="1"/>
      <c r="U1248" s="1"/>
      <c r="V1248" s="1"/>
      <c r="W1248" s="1"/>
      <c r="X1248" s="1"/>
    </row>
    <row r="1249" spans="10:24" x14ac:dyDescent="0.2">
      <c r="J1249" s="1"/>
      <c r="K1249" s="1"/>
      <c r="L1249" s="1"/>
      <c r="M1249" s="1"/>
      <c r="N1249" s="1"/>
      <c r="O1249" s="1"/>
      <c r="P1249" s="1"/>
      <c r="Q1249" s="1"/>
      <c r="U1249" s="1"/>
      <c r="V1249" s="1"/>
      <c r="W1249" s="1"/>
      <c r="X1249" s="1"/>
    </row>
    <row r="1250" spans="10:24" x14ac:dyDescent="0.2">
      <c r="J1250" s="1"/>
      <c r="K1250" s="1"/>
      <c r="L1250" s="1"/>
      <c r="M1250" s="1"/>
      <c r="N1250" s="1"/>
      <c r="O1250" s="1"/>
      <c r="P1250" s="1"/>
      <c r="Q1250" s="1"/>
      <c r="U1250" s="1"/>
      <c r="V1250" s="1"/>
      <c r="W1250" s="1"/>
      <c r="X1250" s="1"/>
    </row>
    <row r="1251" spans="10:24" x14ac:dyDescent="0.2">
      <c r="J1251" s="1"/>
      <c r="K1251" s="1"/>
      <c r="L1251" s="1"/>
      <c r="M1251" s="1"/>
      <c r="N1251" s="1"/>
      <c r="O1251" s="1"/>
      <c r="P1251" s="1"/>
      <c r="Q1251" s="1"/>
      <c r="U1251" s="1"/>
      <c r="V1251" s="1"/>
      <c r="W1251" s="1"/>
      <c r="X1251" s="1"/>
    </row>
    <row r="1252" spans="10:24" x14ac:dyDescent="0.2">
      <c r="J1252" s="1"/>
      <c r="K1252" s="1"/>
      <c r="L1252" s="1"/>
      <c r="M1252" s="1"/>
      <c r="N1252" s="1"/>
      <c r="O1252" s="1"/>
      <c r="P1252" s="1"/>
      <c r="Q1252" s="1"/>
      <c r="U1252" s="1"/>
      <c r="V1252" s="1"/>
      <c r="W1252" s="1"/>
      <c r="X1252" s="1"/>
    </row>
    <row r="1253" spans="10:24" x14ac:dyDescent="0.2">
      <c r="J1253" s="1"/>
      <c r="K1253" s="1"/>
      <c r="L1253" s="1"/>
      <c r="M1253" s="1"/>
      <c r="N1253" s="1"/>
      <c r="O1253" s="1"/>
      <c r="P1253" s="1"/>
      <c r="Q1253" s="1"/>
      <c r="U1253" s="1"/>
      <c r="V1253" s="1"/>
      <c r="W1253" s="1"/>
      <c r="X1253" s="1"/>
    </row>
    <row r="1254" spans="10:24" x14ac:dyDescent="0.2">
      <c r="J1254" s="1"/>
      <c r="K1254" s="1"/>
      <c r="L1254" s="1"/>
      <c r="M1254" s="1"/>
      <c r="N1254" s="1"/>
      <c r="O1254" s="1"/>
      <c r="P1254" s="1"/>
      <c r="Q1254" s="1"/>
      <c r="U1254" s="1"/>
      <c r="V1254" s="1"/>
      <c r="W1254" s="1"/>
      <c r="X1254" s="1"/>
    </row>
    <row r="1255" spans="10:24" x14ac:dyDescent="0.2">
      <c r="J1255" s="1"/>
      <c r="K1255" s="1"/>
      <c r="L1255" s="1"/>
      <c r="M1255" s="1"/>
      <c r="N1255" s="1"/>
      <c r="O1255" s="1"/>
      <c r="P1255" s="1"/>
      <c r="Q1255" s="1"/>
      <c r="U1255" s="1"/>
      <c r="V1255" s="1"/>
      <c r="W1255" s="1"/>
      <c r="X1255" s="1"/>
    </row>
    <row r="1256" spans="10:24" x14ac:dyDescent="0.2">
      <c r="J1256" s="1"/>
      <c r="K1256" s="1"/>
      <c r="L1256" s="1"/>
      <c r="M1256" s="1"/>
      <c r="N1256" s="1"/>
      <c r="O1256" s="1"/>
      <c r="P1256" s="1"/>
      <c r="Q1256" s="1"/>
      <c r="U1256" s="1"/>
      <c r="V1256" s="1"/>
      <c r="W1256" s="1"/>
      <c r="X1256" s="1"/>
    </row>
    <row r="1257" spans="10:24" x14ac:dyDescent="0.2">
      <c r="J1257" s="1"/>
      <c r="K1257" s="1"/>
      <c r="L1257" s="1"/>
      <c r="M1257" s="1"/>
      <c r="N1257" s="1"/>
      <c r="O1257" s="1"/>
      <c r="P1257" s="1"/>
      <c r="Q1257" s="1"/>
      <c r="U1257" s="1"/>
      <c r="V1257" s="1"/>
      <c r="W1257" s="1"/>
      <c r="X1257" s="1"/>
    </row>
    <row r="1258" spans="10:24" x14ac:dyDescent="0.2">
      <c r="J1258" s="1"/>
      <c r="K1258" s="1"/>
      <c r="L1258" s="1"/>
      <c r="M1258" s="1"/>
      <c r="N1258" s="1"/>
      <c r="O1258" s="1"/>
      <c r="P1258" s="1"/>
      <c r="Q1258" s="1"/>
      <c r="U1258" s="1"/>
      <c r="V1258" s="1"/>
      <c r="W1258" s="1"/>
      <c r="X1258" s="1"/>
    </row>
    <row r="1259" spans="10:24" x14ac:dyDescent="0.2">
      <c r="J1259" s="1"/>
      <c r="K1259" s="1"/>
      <c r="L1259" s="1"/>
      <c r="M1259" s="1"/>
      <c r="N1259" s="1"/>
      <c r="O1259" s="1"/>
      <c r="P1259" s="1"/>
      <c r="Q1259" s="1"/>
      <c r="U1259" s="1"/>
      <c r="V1259" s="1"/>
      <c r="W1259" s="1"/>
      <c r="X1259" s="1"/>
    </row>
    <row r="1260" spans="10:24" x14ac:dyDescent="0.2">
      <c r="J1260" s="1"/>
      <c r="K1260" s="1"/>
      <c r="L1260" s="1"/>
      <c r="M1260" s="1"/>
      <c r="N1260" s="1"/>
      <c r="O1260" s="1"/>
      <c r="P1260" s="1"/>
      <c r="Q1260" s="1"/>
      <c r="U1260" s="1"/>
      <c r="V1260" s="1"/>
      <c r="W1260" s="1"/>
      <c r="X1260" s="1"/>
    </row>
    <row r="1261" spans="10:24" x14ac:dyDescent="0.2">
      <c r="J1261" s="1"/>
      <c r="K1261" s="1"/>
      <c r="L1261" s="1"/>
      <c r="M1261" s="1"/>
      <c r="N1261" s="1"/>
      <c r="O1261" s="1"/>
      <c r="P1261" s="1"/>
      <c r="Q1261" s="1"/>
      <c r="U1261" s="1"/>
      <c r="V1261" s="1"/>
      <c r="W1261" s="1"/>
      <c r="X1261" s="1"/>
    </row>
    <row r="1262" spans="10:24" x14ac:dyDescent="0.2">
      <c r="J1262" s="1"/>
      <c r="K1262" s="1"/>
      <c r="L1262" s="1"/>
      <c r="M1262" s="1"/>
      <c r="N1262" s="1"/>
      <c r="O1262" s="1"/>
      <c r="P1262" s="1"/>
      <c r="Q1262" s="1"/>
      <c r="U1262" s="1"/>
      <c r="V1262" s="1"/>
      <c r="W1262" s="1"/>
      <c r="X1262" s="1"/>
    </row>
    <row r="1263" spans="10:24" x14ac:dyDescent="0.2">
      <c r="J1263" s="1"/>
      <c r="K1263" s="1"/>
      <c r="L1263" s="1"/>
      <c r="M1263" s="1"/>
      <c r="N1263" s="1"/>
      <c r="O1263" s="1"/>
      <c r="P1263" s="1"/>
      <c r="Q1263" s="1"/>
      <c r="U1263" s="1"/>
      <c r="V1263" s="1"/>
      <c r="W1263" s="1"/>
      <c r="X1263" s="1"/>
    </row>
    <row r="1264" spans="10:24" x14ac:dyDescent="0.2">
      <c r="J1264" s="1"/>
      <c r="K1264" s="1"/>
      <c r="L1264" s="1"/>
      <c r="M1264" s="1"/>
      <c r="N1264" s="1"/>
      <c r="O1264" s="1"/>
      <c r="P1264" s="1"/>
      <c r="Q1264" s="1"/>
      <c r="U1264" s="1"/>
      <c r="V1264" s="1"/>
      <c r="W1264" s="1"/>
      <c r="X1264" s="1"/>
    </row>
    <row r="1265" spans="10:24" x14ac:dyDescent="0.2">
      <c r="J1265" s="1"/>
      <c r="K1265" s="1"/>
      <c r="L1265" s="1"/>
      <c r="M1265" s="1"/>
      <c r="N1265" s="1"/>
      <c r="O1265" s="1"/>
      <c r="P1265" s="1"/>
      <c r="Q1265" s="1"/>
      <c r="U1265" s="1"/>
      <c r="V1265" s="1"/>
      <c r="W1265" s="1"/>
      <c r="X1265" s="1"/>
    </row>
    <row r="1266" spans="10:24" x14ac:dyDescent="0.2">
      <c r="J1266" s="1"/>
      <c r="K1266" s="1"/>
      <c r="L1266" s="1"/>
      <c r="M1266" s="1"/>
      <c r="N1266" s="1"/>
      <c r="O1266" s="1"/>
      <c r="P1266" s="1"/>
      <c r="Q1266" s="1"/>
      <c r="U1266" s="1"/>
      <c r="V1266" s="1"/>
      <c r="W1266" s="1"/>
      <c r="X1266" s="1"/>
    </row>
    <row r="1267" spans="10:24" x14ac:dyDescent="0.2">
      <c r="J1267" s="1"/>
      <c r="K1267" s="1"/>
      <c r="L1267" s="1"/>
      <c r="M1267" s="1"/>
      <c r="N1267" s="1"/>
      <c r="O1267" s="1"/>
      <c r="P1267" s="1"/>
      <c r="Q1267" s="1"/>
      <c r="U1267" s="1"/>
      <c r="V1267" s="1"/>
      <c r="W1267" s="1"/>
      <c r="X1267" s="1"/>
    </row>
    <row r="1268" spans="10:24" x14ac:dyDescent="0.2">
      <c r="J1268" s="1"/>
      <c r="K1268" s="1"/>
      <c r="L1268" s="1"/>
      <c r="M1268" s="1"/>
      <c r="N1268" s="1"/>
      <c r="O1268" s="1"/>
      <c r="P1268" s="1"/>
      <c r="Q1268" s="1"/>
      <c r="U1268" s="1"/>
      <c r="V1268" s="1"/>
      <c r="W1268" s="1"/>
      <c r="X1268" s="1"/>
    </row>
    <row r="1269" spans="10:24" x14ac:dyDescent="0.2">
      <c r="J1269" s="1"/>
      <c r="K1269" s="1"/>
      <c r="L1269" s="1"/>
      <c r="M1269" s="1"/>
      <c r="N1269" s="1"/>
      <c r="O1269" s="1"/>
      <c r="P1269" s="1"/>
      <c r="Q1269" s="1"/>
      <c r="U1269" s="1"/>
      <c r="V1269" s="1"/>
      <c r="W1269" s="1"/>
      <c r="X1269" s="1"/>
    </row>
    <row r="1270" spans="10:24" x14ac:dyDescent="0.2">
      <c r="J1270" s="1"/>
      <c r="K1270" s="1"/>
      <c r="L1270" s="1"/>
      <c r="M1270" s="1"/>
      <c r="N1270" s="1"/>
      <c r="O1270" s="1"/>
      <c r="P1270" s="1"/>
      <c r="Q1270" s="1"/>
      <c r="U1270" s="1"/>
      <c r="V1270" s="1"/>
      <c r="W1270" s="1"/>
      <c r="X1270" s="1"/>
    </row>
    <row r="1271" spans="10:24" x14ac:dyDescent="0.2">
      <c r="J1271" s="1"/>
      <c r="K1271" s="1"/>
      <c r="L1271" s="1"/>
      <c r="M1271" s="1"/>
      <c r="N1271" s="1"/>
      <c r="O1271" s="1"/>
      <c r="P1271" s="1"/>
      <c r="Q1271" s="1"/>
      <c r="U1271" s="1"/>
      <c r="V1271" s="1"/>
      <c r="W1271" s="1"/>
      <c r="X1271" s="1"/>
    </row>
    <row r="1272" spans="10:24" x14ac:dyDescent="0.2">
      <c r="J1272" s="1"/>
      <c r="K1272" s="1"/>
      <c r="L1272" s="1"/>
      <c r="M1272" s="1"/>
      <c r="N1272" s="1"/>
      <c r="O1272" s="1"/>
      <c r="P1272" s="1"/>
      <c r="Q1272" s="1"/>
      <c r="U1272" s="1"/>
      <c r="V1272" s="1"/>
      <c r="W1272" s="1"/>
      <c r="X1272" s="1"/>
    </row>
    <row r="1273" spans="10:24" x14ac:dyDescent="0.2">
      <c r="J1273" s="1"/>
      <c r="K1273" s="1"/>
      <c r="L1273" s="1"/>
      <c r="M1273" s="1"/>
      <c r="N1273" s="1"/>
      <c r="O1273" s="1"/>
      <c r="P1273" s="1"/>
      <c r="Q1273" s="1"/>
      <c r="U1273" s="1"/>
      <c r="V1273" s="1"/>
      <c r="W1273" s="1"/>
      <c r="X1273" s="1"/>
    </row>
    <row r="1274" spans="10:24" x14ac:dyDescent="0.2">
      <c r="J1274" s="1"/>
      <c r="K1274" s="1"/>
      <c r="L1274" s="1"/>
      <c r="M1274" s="1"/>
      <c r="N1274" s="1"/>
      <c r="O1274" s="1"/>
      <c r="P1274" s="1"/>
      <c r="Q1274" s="1"/>
      <c r="U1274" s="1"/>
      <c r="V1274" s="1"/>
      <c r="W1274" s="1"/>
      <c r="X1274" s="1"/>
    </row>
    <row r="1275" spans="10:24" x14ac:dyDescent="0.2">
      <c r="J1275" s="1"/>
      <c r="K1275" s="1"/>
      <c r="L1275" s="1"/>
      <c r="M1275" s="1"/>
      <c r="N1275" s="1"/>
      <c r="O1275" s="1"/>
      <c r="P1275" s="1"/>
      <c r="Q1275" s="1"/>
      <c r="U1275" s="1"/>
      <c r="V1275" s="1"/>
      <c r="W1275" s="1"/>
      <c r="X1275" s="1"/>
    </row>
    <row r="1276" spans="10:24" x14ac:dyDescent="0.2">
      <c r="J1276" s="1"/>
      <c r="K1276" s="1"/>
      <c r="L1276" s="1"/>
      <c r="M1276" s="1"/>
      <c r="N1276" s="1"/>
      <c r="O1276" s="1"/>
      <c r="P1276" s="1"/>
      <c r="Q1276" s="1"/>
      <c r="U1276" s="1"/>
      <c r="V1276" s="1"/>
      <c r="W1276" s="1"/>
      <c r="X1276" s="1"/>
    </row>
    <row r="1277" spans="10:24" x14ac:dyDescent="0.2">
      <c r="J1277" s="1"/>
      <c r="K1277" s="1"/>
      <c r="L1277" s="1"/>
      <c r="M1277" s="1"/>
      <c r="N1277" s="1"/>
      <c r="O1277" s="1"/>
      <c r="P1277" s="1"/>
      <c r="Q1277" s="1"/>
      <c r="U1277" s="1"/>
      <c r="V1277" s="1"/>
      <c r="W1277" s="1"/>
      <c r="X1277" s="1"/>
    </row>
    <row r="1278" spans="10:24" x14ac:dyDescent="0.2">
      <c r="J1278" s="1"/>
      <c r="K1278" s="1"/>
      <c r="L1278" s="1"/>
      <c r="M1278" s="1"/>
      <c r="N1278" s="1"/>
      <c r="O1278" s="1"/>
      <c r="P1278" s="1"/>
      <c r="Q1278" s="1"/>
      <c r="U1278" s="1"/>
      <c r="V1278" s="1"/>
      <c r="W1278" s="1"/>
      <c r="X1278" s="1"/>
    </row>
    <row r="1279" spans="10:24" x14ac:dyDescent="0.2">
      <c r="J1279" s="1"/>
      <c r="K1279" s="1"/>
      <c r="L1279" s="1"/>
      <c r="M1279" s="1"/>
      <c r="N1279" s="1"/>
      <c r="O1279" s="1"/>
      <c r="P1279" s="1"/>
      <c r="Q1279" s="1"/>
      <c r="U1279" s="1"/>
      <c r="V1279" s="1"/>
      <c r="W1279" s="1"/>
      <c r="X1279" s="1"/>
    </row>
    <row r="1280" spans="10:24" x14ac:dyDescent="0.2">
      <c r="J1280" s="1"/>
      <c r="K1280" s="1"/>
      <c r="L1280" s="1"/>
      <c r="M1280" s="1"/>
      <c r="N1280" s="1"/>
      <c r="O1280" s="1"/>
      <c r="P1280" s="1"/>
      <c r="Q1280" s="1"/>
      <c r="U1280" s="1"/>
      <c r="V1280" s="1"/>
      <c r="W1280" s="1"/>
      <c r="X1280" s="1"/>
    </row>
    <row r="1281" spans="10:24" x14ac:dyDescent="0.2">
      <c r="J1281" s="1"/>
      <c r="K1281" s="1"/>
      <c r="L1281" s="1"/>
      <c r="M1281" s="1"/>
      <c r="N1281" s="1"/>
      <c r="O1281" s="1"/>
      <c r="P1281" s="1"/>
      <c r="Q1281" s="1"/>
      <c r="U1281" s="1"/>
      <c r="V1281" s="1"/>
      <c r="W1281" s="1"/>
      <c r="X1281" s="1"/>
    </row>
    <row r="1282" spans="10:24" x14ac:dyDescent="0.2">
      <c r="J1282" s="1"/>
      <c r="K1282" s="1"/>
      <c r="L1282" s="1"/>
      <c r="M1282" s="1"/>
      <c r="N1282" s="1"/>
      <c r="O1282" s="1"/>
      <c r="P1282" s="1"/>
      <c r="Q1282" s="1"/>
      <c r="U1282" s="1"/>
      <c r="V1282" s="1"/>
      <c r="W1282" s="1"/>
      <c r="X1282" s="1"/>
    </row>
    <row r="1283" spans="10:24" x14ac:dyDescent="0.2">
      <c r="J1283" s="1"/>
      <c r="K1283" s="1"/>
      <c r="L1283" s="1"/>
      <c r="M1283" s="1"/>
      <c r="N1283" s="1"/>
      <c r="O1283" s="1"/>
      <c r="P1283" s="1"/>
      <c r="Q1283" s="1"/>
      <c r="U1283" s="1"/>
      <c r="V1283" s="1"/>
      <c r="W1283" s="1"/>
      <c r="X1283" s="1"/>
    </row>
    <row r="1284" spans="10:24" x14ac:dyDescent="0.2">
      <c r="J1284" s="1"/>
      <c r="K1284" s="1"/>
      <c r="L1284" s="1"/>
      <c r="M1284" s="1"/>
      <c r="N1284" s="1"/>
      <c r="O1284" s="1"/>
      <c r="P1284" s="1"/>
      <c r="Q1284" s="1"/>
      <c r="U1284" s="1"/>
      <c r="V1284" s="1"/>
      <c r="W1284" s="1"/>
      <c r="X1284" s="1"/>
    </row>
    <row r="1285" spans="10:24" x14ac:dyDescent="0.2">
      <c r="J1285" s="1"/>
      <c r="K1285" s="1"/>
      <c r="L1285" s="1"/>
      <c r="M1285" s="1"/>
      <c r="N1285" s="1"/>
      <c r="O1285" s="1"/>
      <c r="P1285" s="1"/>
      <c r="Q1285" s="1"/>
      <c r="U1285" s="1"/>
      <c r="V1285" s="1"/>
      <c r="W1285" s="1"/>
      <c r="X1285" s="1"/>
    </row>
    <row r="1286" spans="10:24" x14ac:dyDescent="0.2">
      <c r="J1286" s="1"/>
      <c r="K1286" s="1"/>
      <c r="L1286" s="1"/>
      <c r="M1286" s="1"/>
      <c r="N1286" s="1"/>
      <c r="O1286" s="1"/>
      <c r="P1286" s="1"/>
      <c r="Q1286" s="1"/>
      <c r="U1286" s="1"/>
      <c r="V1286" s="1"/>
      <c r="W1286" s="1"/>
      <c r="X1286" s="1"/>
    </row>
    <row r="1287" spans="10:24" x14ac:dyDescent="0.2">
      <c r="J1287" s="1"/>
      <c r="K1287" s="1"/>
      <c r="L1287" s="1"/>
      <c r="M1287" s="1"/>
      <c r="N1287" s="1"/>
      <c r="O1287" s="1"/>
      <c r="P1287" s="1"/>
      <c r="Q1287" s="1"/>
      <c r="U1287" s="1"/>
      <c r="V1287" s="1"/>
      <c r="W1287" s="1"/>
      <c r="X1287" s="1"/>
    </row>
    <row r="1288" spans="10:24" x14ac:dyDescent="0.2">
      <c r="J1288" s="1"/>
      <c r="K1288" s="1"/>
      <c r="L1288" s="1"/>
      <c r="M1288" s="1"/>
      <c r="N1288" s="1"/>
      <c r="O1288" s="1"/>
      <c r="P1288" s="1"/>
      <c r="Q1288" s="1"/>
      <c r="U1288" s="1"/>
      <c r="V1288" s="1"/>
      <c r="W1288" s="1"/>
      <c r="X1288" s="1"/>
    </row>
    <row r="1289" spans="10:24" x14ac:dyDescent="0.2">
      <c r="J1289" s="1"/>
      <c r="K1289" s="1"/>
      <c r="L1289" s="1"/>
      <c r="M1289" s="1"/>
      <c r="N1289" s="1"/>
      <c r="O1289" s="1"/>
      <c r="P1289" s="1"/>
      <c r="Q1289" s="1"/>
      <c r="U1289" s="1"/>
      <c r="V1289" s="1"/>
      <c r="W1289" s="1"/>
      <c r="X1289" s="1"/>
    </row>
    <row r="1290" spans="10:24" x14ac:dyDescent="0.2">
      <c r="J1290" s="1"/>
      <c r="K1290" s="1"/>
      <c r="L1290" s="1"/>
      <c r="M1290" s="1"/>
      <c r="N1290" s="1"/>
      <c r="O1290" s="1"/>
      <c r="P1290" s="1"/>
      <c r="Q1290" s="1"/>
      <c r="U1290" s="1"/>
      <c r="V1290" s="1"/>
      <c r="W1290" s="1"/>
      <c r="X1290" s="1"/>
    </row>
    <row r="1291" spans="10:24" x14ac:dyDescent="0.2">
      <c r="Q1291" s="1"/>
      <c r="U1291" s="1"/>
      <c r="V1291" s="1"/>
      <c r="W1291" s="1"/>
      <c r="X1291" s="1"/>
    </row>
    <row r="1292" spans="10:24" x14ac:dyDescent="0.2">
      <c r="Q1292" s="1"/>
    </row>
    <row r="2328" spans="2:2" x14ac:dyDescent="0.2">
      <c r="B2328" s="641">
        <v>94</v>
      </c>
    </row>
    <row r="2329" spans="2:2" x14ac:dyDescent="0.2">
      <c r="B2329" s="641">
        <v>94</v>
      </c>
    </row>
    <row r="2330" spans="2:2" x14ac:dyDescent="0.2">
      <c r="B2330" s="641">
        <v>94</v>
      </c>
    </row>
    <row r="2331" spans="2:2" x14ac:dyDescent="0.2">
      <c r="B2331" s="641">
        <v>94</v>
      </c>
    </row>
    <row r="2332" spans="2:2" x14ac:dyDescent="0.2">
      <c r="B2332" s="641">
        <v>94</v>
      </c>
    </row>
    <row r="2337" spans="1:1" x14ac:dyDescent="0.2">
      <c r="A2337" s="641">
        <v>19</v>
      </c>
    </row>
    <row r="2338" spans="1:1" x14ac:dyDescent="0.2">
      <c r="A2338" s="641">
        <v>19</v>
      </c>
    </row>
    <row r="2339" spans="1:1" x14ac:dyDescent="0.2">
      <c r="A2339" s="641">
        <v>19</v>
      </c>
    </row>
    <row r="2340" spans="1:1" x14ac:dyDescent="0.2">
      <c r="A2340" s="641">
        <v>19</v>
      </c>
    </row>
    <row r="2341" spans="1:1" x14ac:dyDescent="0.2">
      <c r="A2341" s="641">
        <v>19</v>
      </c>
    </row>
  </sheetData>
  <mergeCells count="1833">
    <mergeCell ref="B889:C889"/>
    <mergeCell ref="D889:I889"/>
    <mergeCell ref="B886:C886"/>
    <mergeCell ref="D886:I886"/>
    <mergeCell ref="B887:C887"/>
    <mergeCell ref="D887:I887"/>
    <mergeCell ref="B888:C888"/>
    <mergeCell ref="D888:I888"/>
    <mergeCell ref="B883:C883"/>
    <mergeCell ref="D883:I883"/>
    <mergeCell ref="B884:C884"/>
    <mergeCell ref="D884:I884"/>
    <mergeCell ref="B885:C885"/>
    <mergeCell ref="D885:I885"/>
    <mergeCell ref="B880:C880"/>
    <mergeCell ref="D880:I880"/>
    <mergeCell ref="B881:C881"/>
    <mergeCell ref="D881:I881"/>
    <mergeCell ref="B882:C882"/>
    <mergeCell ref="D882:I882"/>
    <mergeCell ref="B877:C877"/>
    <mergeCell ref="D877:I877"/>
    <mergeCell ref="B878:C878"/>
    <mergeCell ref="D878:I878"/>
    <mergeCell ref="B879:C879"/>
    <mergeCell ref="D879:I879"/>
    <mergeCell ref="B874:C874"/>
    <mergeCell ref="D874:I874"/>
    <mergeCell ref="B875:C875"/>
    <mergeCell ref="D875:I875"/>
    <mergeCell ref="B876:C876"/>
    <mergeCell ref="D876:I876"/>
    <mergeCell ref="B871:C871"/>
    <mergeCell ref="D871:I871"/>
    <mergeCell ref="B872:C872"/>
    <mergeCell ref="D872:I872"/>
    <mergeCell ref="B873:C873"/>
    <mergeCell ref="D873:I873"/>
    <mergeCell ref="B868:C868"/>
    <mergeCell ref="D868:I868"/>
    <mergeCell ref="B869:C869"/>
    <mergeCell ref="D869:I869"/>
    <mergeCell ref="B870:C870"/>
    <mergeCell ref="D870:I870"/>
    <mergeCell ref="B865:C865"/>
    <mergeCell ref="D865:I865"/>
    <mergeCell ref="B866:C866"/>
    <mergeCell ref="D866:I866"/>
    <mergeCell ref="B867:C867"/>
    <mergeCell ref="D867:I867"/>
    <mergeCell ref="B862:C862"/>
    <mergeCell ref="D862:I862"/>
    <mergeCell ref="B863:C863"/>
    <mergeCell ref="D863:I863"/>
    <mergeCell ref="B864:C864"/>
    <mergeCell ref="D864:I864"/>
    <mergeCell ref="B859:C859"/>
    <mergeCell ref="D859:I859"/>
    <mergeCell ref="B860:C860"/>
    <mergeCell ref="D860:I860"/>
    <mergeCell ref="B861:C861"/>
    <mergeCell ref="D861:I861"/>
    <mergeCell ref="B856:C856"/>
    <mergeCell ref="D856:I856"/>
    <mergeCell ref="B857:C857"/>
    <mergeCell ref="D857:I857"/>
    <mergeCell ref="B858:C858"/>
    <mergeCell ref="D858:I858"/>
    <mergeCell ref="B853:C853"/>
    <mergeCell ref="D853:I853"/>
    <mergeCell ref="B854:C854"/>
    <mergeCell ref="D854:I854"/>
    <mergeCell ref="B855:C855"/>
    <mergeCell ref="D855:I855"/>
    <mergeCell ref="B850:C850"/>
    <mergeCell ref="D850:I850"/>
    <mergeCell ref="B851:C851"/>
    <mergeCell ref="D851:I851"/>
    <mergeCell ref="B852:C852"/>
    <mergeCell ref="D852:I852"/>
    <mergeCell ref="B847:C847"/>
    <mergeCell ref="D847:I847"/>
    <mergeCell ref="B848:C848"/>
    <mergeCell ref="D848:I848"/>
    <mergeCell ref="B849:C849"/>
    <mergeCell ref="D849:I849"/>
    <mergeCell ref="B844:C844"/>
    <mergeCell ref="D844:I844"/>
    <mergeCell ref="B845:C845"/>
    <mergeCell ref="D845:I845"/>
    <mergeCell ref="B846:C846"/>
    <mergeCell ref="D846:I846"/>
    <mergeCell ref="B841:C841"/>
    <mergeCell ref="D841:I841"/>
    <mergeCell ref="B842:C842"/>
    <mergeCell ref="D842:I842"/>
    <mergeCell ref="B843:C843"/>
    <mergeCell ref="D843:I843"/>
    <mergeCell ref="B838:C838"/>
    <mergeCell ref="D838:I838"/>
    <mergeCell ref="B839:C839"/>
    <mergeCell ref="D839:I839"/>
    <mergeCell ref="B840:C840"/>
    <mergeCell ref="D840:I840"/>
    <mergeCell ref="B835:C835"/>
    <mergeCell ref="D835:I835"/>
    <mergeCell ref="B836:C836"/>
    <mergeCell ref="D836:I836"/>
    <mergeCell ref="B837:C837"/>
    <mergeCell ref="D837:I837"/>
    <mergeCell ref="B832:C832"/>
    <mergeCell ref="D832:I832"/>
    <mergeCell ref="B833:C833"/>
    <mergeCell ref="D833:I833"/>
    <mergeCell ref="B834:C834"/>
    <mergeCell ref="D834:I834"/>
    <mergeCell ref="B829:C829"/>
    <mergeCell ref="D829:I829"/>
    <mergeCell ref="B830:C830"/>
    <mergeCell ref="D830:I830"/>
    <mergeCell ref="B831:C831"/>
    <mergeCell ref="D831:I831"/>
    <mergeCell ref="B826:C826"/>
    <mergeCell ref="D826:I826"/>
    <mergeCell ref="B827:C827"/>
    <mergeCell ref="D827:I827"/>
    <mergeCell ref="B828:C828"/>
    <mergeCell ref="D828:I828"/>
    <mergeCell ref="B823:C823"/>
    <mergeCell ref="D823:I823"/>
    <mergeCell ref="B824:C824"/>
    <mergeCell ref="D824:I824"/>
    <mergeCell ref="B825:C825"/>
    <mergeCell ref="D825:I825"/>
    <mergeCell ref="B820:C820"/>
    <mergeCell ref="D820:I820"/>
    <mergeCell ref="B821:C821"/>
    <mergeCell ref="D821:I821"/>
    <mergeCell ref="B822:C822"/>
    <mergeCell ref="D822:I822"/>
    <mergeCell ref="B817:C817"/>
    <mergeCell ref="D817:I817"/>
    <mergeCell ref="B818:C818"/>
    <mergeCell ref="D818:I818"/>
    <mergeCell ref="B819:C819"/>
    <mergeCell ref="D819:I819"/>
    <mergeCell ref="B814:C814"/>
    <mergeCell ref="D814:I814"/>
    <mergeCell ref="B815:C815"/>
    <mergeCell ref="D815:I815"/>
    <mergeCell ref="B816:C816"/>
    <mergeCell ref="D816:I816"/>
    <mergeCell ref="B811:C811"/>
    <mergeCell ref="D811:I811"/>
    <mergeCell ref="B812:C812"/>
    <mergeCell ref="D812:I812"/>
    <mergeCell ref="B813:C813"/>
    <mergeCell ref="D813:I813"/>
    <mergeCell ref="B808:C808"/>
    <mergeCell ref="D808:I808"/>
    <mergeCell ref="B809:C809"/>
    <mergeCell ref="D809:I809"/>
    <mergeCell ref="B810:C810"/>
    <mergeCell ref="D810:I810"/>
    <mergeCell ref="B805:C805"/>
    <mergeCell ref="D805:I805"/>
    <mergeCell ref="B806:C806"/>
    <mergeCell ref="D806:I806"/>
    <mergeCell ref="B807:C807"/>
    <mergeCell ref="D807:I807"/>
    <mergeCell ref="B802:C802"/>
    <mergeCell ref="D802:I802"/>
    <mergeCell ref="B803:C803"/>
    <mergeCell ref="D803:I803"/>
    <mergeCell ref="B804:C804"/>
    <mergeCell ref="D804:I804"/>
    <mergeCell ref="B799:C799"/>
    <mergeCell ref="D799:I799"/>
    <mergeCell ref="B800:C800"/>
    <mergeCell ref="D800:I800"/>
    <mergeCell ref="B801:C801"/>
    <mergeCell ref="D801:I801"/>
    <mergeCell ref="B796:C796"/>
    <mergeCell ref="D796:I796"/>
    <mergeCell ref="B797:C797"/>
    <mergeCell ref="D797:I797"/>
    <mergeCell ref="B798:C798"/>
    <mergeCell ref="D798:I798"/>
    <mergeCell ref="B793:C793"/>
    <mergeCell ref="D793:I793"/>
    <mergeCell ref="B794:C794"/>
    <mergeCell ref="D794:I794"/>
    <mergeCell ref="B795:C795"/>
    <mergeCell ref="D795:I795"/>
    <mergeCell ref="B790:C790"/>
    <mergeCell ref="D790:I790"/>
    <mergeCell ref="B791:C791"/>
    <mergeCell ref="D791:I791"/>
    <mergeCell ref="B792:C792"/>
    <mergeCell ref="D792:I792"/>
    <mergeCell ref="B787:C787"/>
    <mergeCell ref="D787:I787"/>
    <mergeCell ref="B788:C788"/>
    <mergeCell ref="D788:I788"/>
    <mergeCell ref="B789:C789"/>
    <mergeCell ref="D789:I789"/>
    <mergeCell ref="B784:C784"/>
    <mergeCell ref="D784:I784"/>
    <mergeCell ref="B785:C785"/>
    <mergeCell ref="D785:I785"/>
    <mergeCell ref="B786:C786"/>
    <mergeCell ref="D786:I786"/>
    <mergeCell ref="B781:C781"/>
    <mergeCell ref="D781:I781"/>
    <mergeCell ref="B782:C782"/>
    <mergeCell ref="D782:I782"/>
    <mergeCell ref="B783:C783"/>
    <mergeCell ref="D783:I783"/>
    <mergeCell ref="B778:C778"/>
    <mergeCell ref="D778:I778"/>
    <mergeCell ref="B779:C779"/>
    <mergeCell ref="D779:I779"/>
    <mergeCell ref="B780:C780"/>
    <mergeCell ref="D780:I780"/>
    <mergeCell ref="B775:C775"/>
    <mergeCell ref="D775:I775"/>
    <mergeCell ref="B776:C776"/>
    <mergeCell ref="D776:I776"/>
    <mergeCell ref="B777:C777"/>
    <mergeCell ref="D777:I777"/>
    <mergeCell ref="B772:C772"/>
    <mergeCell ref="D772:I772"/>
    <mergeCell ref="B773:C773"/>
    <mergeCell ref="D773:I773"/>
    <mergeCell ref="B774:C774"/>
    <mergeCell ref="D774:I774"/>
    <mergeCell ref="B769:C769"/>
    <mergeCell ref="D769:I769"/>
    <mergeCell ref="B770:C770"/>
    <mergeCell ref="D770:I770"/>
    <mergeCell ref="B771:C771"/>
    <mergeCell ref="D771:I771"/>
    <mergeCell ref="B766:C766"/>
    <mergeCell ref="D766:I766"/>
    <mergeCell ref="B767:C767"/>
    <mergeCell ref="D767:I767"/>
    <mergeCell ref="B768:C768"/>
    <mergeCell ref="D768:I768"/>
    <mergeCell ref="B763:C763"/>
    <mergeCell ref="D763:I763"/>
    <mergeCell ref="B764:C764"/>
    <mergeCell ref="D764:I764"/>
    <mergeCell ref="B765:C765"/>
    <mergeCell ref="D765:I765"/>
    <mergeCell ref="B760:C760"/>
    <mergeCell ref="D760:I760"/>
    <mergeCell ref="B761:C761"/>
    <mergeCell ref="D761:I761"/>
    <mergeCell ref="B762:C762"/>
    <mergeCell ref="D762:I762"/>
    <mergeCell ref="B757:C757"/>
    <mergeCell ref="D757:I757"/>
    <mergeCell ref="B758:C758"/>
    <mergeCell ref="D758:I758"/>
    <mergeCell ref="B759:C759"/>
    <mergeCell ref="D759:I759"/>
    <mergeCell ref="B754:C754"/>
    <mergeCell ref="D754:I754"/>
    <mergeCell ref="B755:C755"/>
    <mergeCell ref="D755:I755"/>
    <mergeCell ref="B756:C756"/>
    <mergeCell ref="D756:I756"/>
    <mergeCell ref="B751:C751"/>
    <mergeCell ref="D751:I751"/>
    <mergeCell ref="B752:C752"/>
    <mergeCell ref="D752:I752"/>
    <mergeCell ref="B753:C753"/>
    <mergeCell ref="D753:I753"/>
    <mergeCell ref="B748:C748"/>
    <mergeCell ref="D748:I748"/>
    <mergeCell ref="B749:C749"/>
    <mergeCell ref="D749:I749"/>
    <mergeCell ref="B750:C750"/>
    <mergeCell ref="D750:I750"/>
    <mergeCell ref="B745:C745"/>
    <mergeCell ref="D745:I745"/>
    <mergeCell ref="B746:C746"/>
    <mergeCell ref="D746:I746"/>
    <mergeCell ref="B747:C747"/>
    <mergeCell ref="D747:I747"/>
    <mergeCell ref="B742:C742"/>
    <mergeCell ref="D742:I742"/>
    <mergeCell ref="B743:C743"/>
    <mergeCell ref="D743:I743"/>
    <mergeCell ref="B744:C744"/>
    <mergeCell ref="D744:I744"/>
    <mergeCell ref="B739:C739"/>
    <mergeCell ref="D739:I739"/>
    <mergeCell ref="B740:C740"/>
    <mergeCell ref="D740:I740"/>
    <mergeCell ref="B741:C741"/>
    <mergeCell ref="D741:I741"/>
    <mergeCell ref="B736:C736"/>
    <mergeCell ref="D736:I736"/>
    <mergeCell ref="B737:C737"/>
    <mergeCell ref="D737:I737"/>
    <mergeCell ref="B738:C738"/>
    <mergeCell ref="D738:I738"/>
    <mergeCell ref="B733:C733"/>
    <mergeCell ref="D733:I733"/>
    <mergeCell ref="B734:C734"/>
    <mergeCell ref="D734:I734"/>
    <mergeCell ref="B735:C735"/>
    <mergeCell ref="D735:I735"/>
    <mergeCell ref="B730:C730"/>
    <mergeCell ref="D730:I730"/>
    <mergeCell ref="B731:C731"/>
    <mergeCell ref="D731:I731"/>
    <mergeCell ref="B732:C732"/>
    <mergeCell ref="D732:I732"/>
    <mergeCell ref="B727:C727"/>
    <mergeCell ref="D727:I727"/>
    <mergeCell ref="B728:C728"/>
    <mergeCell ref="D728:I728"/>
    <mergeCell ref="B729:C729"/>
    <mergeCell ref="D729:I729"/>
    <mergeCell ref="B724:C724"/>
    <mergeCell ref="D724:I724"/>
    <mergeCell ref="B725:C725"/>
    <mergeCell ref="D725:I725"/>
    <mergeCell ref="B726:C726"/>
    <mergeCell ref="D726:I726"/>
    <mergeCell ref="B721:C721"/>
    <mergeCell ref="D721:I721"/>
    <mergeCell ref="B722:C722"/>
    <mergeCell ref="D722:I722"/>
    <mergeCell ref="B723:C723"/>
    <mergeCell ref="D723:I723"/>
    <mergeCell ref="B718:C718"/>
    <mergeCell ref="D718:I718"/>
    <mergeCell ref="B719:C719"/>
    <mergeCell ref="D719:I719"/>
    <mergeCell ref="B720:C720"/>
    <mergeCell ref="D720:I720"/>
    <mergeCell ref="B715:C715"/>
    <mergeCell ref="D715:I715"/>
    <mergeCell ref="B716:C716"/>
    <mergeCell ref="D716:I716"/>
    <mergeCell ref="B717:C717"/>
    <mergeCell ref="D717:I717"/>
    <mergeCell ref="B712:C712"/>
    <mergeCell ref="D712:I712"/>
    <mergeCell ref="B713:C713"/>
    <mergeCell ref="D713:I713"/>
    <mergeCell ref="B714:C714"/>
    <mergeCell ref="D714:I714"/>
    <mergeCell ref="B709:C709"/>
    <mergeCell ref="D709:I709"/>
    <mergeCell ref="B710:C710"/>
    <mergeCell ref="D710:I710"/>
    <mergeCell ref="B711:C711"/>
    <mergeCell ref="D711:I711"/>
    <mergeCell ref="B706:C706"/>
    <mergeCell ref="D706:I706"/>
    <mergeCell ref="B707:C707"/>
    <mergeCell ref="D707:I707"/>
    <mergeCell ref="B708:C708"/>
    <mergeCell ref="D708:I708"/>
    <mergeCell ref="B703:C703"/>
    <mergeCell ref="D703:I703"/>
    <mergeCell ref="B704:C704"/>
    <mergeCell ref="D704:I704"/>
    <mergeCell ref="B705:C705"/>
    <mergeCell ref="D705:I705"/>
    <mergeCell ref="B700:C700"/>
    <mergeCell ref="D700:I700"/>
    <mergeCell ref="B701:C701"/>
    <mergeCell ref="D701:I701"/>
    <mergeCell ref="B702:C702"/>
    <mergeCell ref="D702:I702"/>
    <mergeCell ref="B697:C697"/>
    <mergeCell ref="D697:I697"/>
    <mergeCell ref="B698:C698"/>
    <mergeCell ref="D698:I698"/>
    <mergeCell ref="B699:C699"/>
    <mergeCell ref="D699:I699"/>
    <mergeCell ref="B694:C694"/>
    <mergeCell ref="D694:I694"/>
    <mergeCell ref="B695:C695"/>
    <mergeCell ref="D695:I695"/>
    <mergeCell ref="B696:C696"/>
    <mergeCell ref="D696:I696"/>
    <mergeCell ref="B691:C691"/>
    <mergeCell ref="D691:I691"/>
    <mergeCell ref="B692:C692"/>
    <mergeCell ref="D692:I692"/>
    <mergeCell ref="B693:C693"/>
    <mergeCell ref="D693:I693"/>
    <mergeCell ref="B688:C688"/>
    <mergeCell ref="D688:I688"/>
    <mergeCell ref="B689:C689"/>
    <mergeCell ref="D689:I689"/>
    <mergeCell ref="B690:C690"/>
    <mergeCell ref="D690:I690"/>
    <mergeCell ref="B685:C685"/>
    <mergeCell ref="D685:I685"/>
    <mergeCell ref="B686:C686"/>
    <mergeCell ref="D686:I686"/>
    <mergeCell ref="B687:C687"/>
    <mergeCell ref="D687:I687"/>
    <mergeCell ref="B682:C682"/>
    <mergeCell ref="D682:I682"/>
    <mergeCell ref="B683:C683"/>
    <mergeCell ref="D683:I683"/>
    <mergeCell ref="B684:C684"/>
    <mergeCell ref="D684:I684"/>
    <mergeCell ref="B679:C679"/>
    <mergeCell ref="D679:I679"/>
    <mergeCell ref="B680:C680"/>
    <mergeCell ref="D680:I680"/>
    <mergeCell ref="B681:C681"/>
    <mergeCell ref="D681:I681"/>
    <mergeCell ref="B676:C676"/>
    <mergeCell ref="D676:I676"/>
    <mergeCell ref="B677:C677"/>
    <mergeCell ref="D677:I677"/>
    <mergeCell ref="B678:C678"/>
    <mergeCell ref="D678:I678"/>
    <mergeCell ref="B673:C673"/>
    <mergeCell ref="D673:I673"/>
    <mergeCell ref="B674:C674"/>
    <mergeCell ref="D674:I674"/>
    <mergeCell ref="B675:C675"/>
    <mergeCell ref="D675:I675"/>
    <mergeCell ref="B670:C670"/>
    <mergeCell ref="D670:I670"/>
    <mergeCell ref="B671:C671"/>
    <mergeCell ref="D671:I671"/>
    <mergeCell ref="B672:C672"/>
    <mergeCell ref="D672:I672"/>
    <mergeCell ref="B667:C667"/>
    <mergeCell ref="D667:I667"/>
    <mergeCell ref="B668:C668"/>
    <mergeCell ref="D668:I668"/>
    <mergeCell ref="B669:C669"/>
    <mergeCell ref="D669:I669"/>
    <mergeCell ref="B664:C664"/>
    <mergeCell ref="D664:I664"/>
    <mergeCell ref="B665:C665"/>
    <mergeCell ref="D665:I665"/>
    <mergeCell ref="B666:C666"/>
    <mergeCell ref="D666:I666"/>
    <mergeCell ref="B661:C661"/>
    <mergeCell ref="D661:I661"/>
    <mergeCell ref="B662:C662"/>
    <mergeCell ref="D662:I662"/>
    <mergeCell ref="B663:C663"/>
    <mergeCell ref="D663:I663"/>
    <mergeCell ref="B658:C658"/>
    <mergeCell ref="D658:I658"/>
    <mergeCell ref="B659:C659"/>
    <mergeCell ref="D659:I659"/>
    <mergeCell ref="B660:C660"/>
    <mergeCell ref="D660:I660"/>
    <mergeCell ref="B655:C655"/>
    <mergeCell ref="D655:I655"/>
    <mergeCell ref="B656:C656"/>
    <mergeCell ref="D656:I656"/>
    <mergeCell ref="B657:C657"/>
    <mergeCell ref="D657:I657"/>
    <mergeCell ref="B652:C652"/>
    <mergeCell ref="D652:I652"/>
    <mergeCell ref="B653:C653"/>
    <mergeCell ref="D653:I653"/>
    <mergeCell ref="B654:C654"/>
    <mergeCell ref="D654:I654"/>
    <mergeCell ref="B649:C649"/>
    <mergeCell ref="D649:I649"/>
    <mergeCell ref="B650:C650"/>
    <mergeCell ref="D650:I650"/>
    <mergeCell ref="B651:C651"/>
    <mergeCell ref="D651:I651"/>
    <mergeCell ref="B646:C646"/>
    <mergeCell ref="D646:I646"/>
    <mergeCell ref="B647:C647"/>
    <mergeCell ref="D647:I647"/>
    <mergeCell ref="B648:C648"/>
    <mergeCell ref="D648:I648"/>
    <mergeCell ref="B643:C643"/>
    <mergeCell ref="D643:I643"/>
    <mergeCell ref="B644:C644"/>
    <mergeCell ref="D644:I644"/>
    <mergeCell ref="B645:C645"/>
    <mergeCell ref="D645:I645"/>
    <mergeCell ref="B640:C640"/>
    <mergeCell ref="D640:I640"/>
    <mergeCell ref="B641:C641"/>
    <mergeCell ref="D641:I641"/>
    <mergeCell ref="B642:C642"/>
    <mergeCell ref="D642:I642"/>
    <mergeCell ref="B637:C637"/>
    <mergeCell ref="D637:I637"/>
    <mergeCell ref="B638:C638"/>
    <mergeCell ref="D638:I638"/>
    <mergeCell ref="B639:C639"/>
    <mergeCell ref="D639:I639"/>
    <mergeCell ref="B634:C634"/>
    <mergeCell ref="D634:I634"/>
    <mergeCell ref="B635:C635"/>
    <mergeCell ref="D635:I635"/>
    <mergeCell ref="B636:C636"/>
    <mergeCell ref="D636:I636"/>
    <mergeCell ref="B631:C631"/>
    <mergeCell ref="D631:I631"/>
    <mergeCell ref="B632:C632"/>
    <mergeCell ref="D632:I632"/>
    <mergeCell ref="B633:C633"/>
    <mergeCell ref="D633:I633"/>
    <mergeCell ref="B628:C628"/>
    <mergeCell ref="D628:I628"/>
    <mergeCell ref="B629:C629"/>
    <mergeCell ref="D629:I629"/>
    <mergeCell ref="B630:C630"/>
    <mergeCell ref="D630:I630"/>
    <mergeCell ref="B625:C625"/>
    <mergeCell ref="D625:I625"/>
    <mergeCell ref="B626:C626"/>
    <mergeCell ref="D626:I626"/>
    <mergeCell ref="B627:C627"/>
    <mergeCell ref="D627:I627"/>
    <mergeCell ref="B622:C622"/>
    <mergeCell ref="D622:I622"/>
    <mergeCell ref="B623:C623"/>
    <mergeCell ref="D623:I623"/>
    <mergeCell ref="B624:C624"/>
    <mergeCell ref="D624:I624"/>
    <mergeCell ref="B619:C619"/>
    <mergeCell ref="D619:I619"/>
    <mergeCell ref="B620:C620"/>
    <mergeCell ref="D620:I620"/>
    <mergeCell ref="B621:C621"/>
    <mergeCell ref="D621:I621"/>
    <mergeCell ref="B616:C616"/>
    <mergeCell ref="D616:I616"/>
    <mergeCell ref="B617:C617"/>
    <mergeCell ref="D617:I617"/>
    <mergeCell ref="B618:C618"/>
    <mergeCell ref="D618:I618"/>
    <mergeCell ref="B613:C613"/>
    <mergeCell ref="D613:I613"/>
    <mergeCell ref="B614:C614"/>
    <mergeCell ref="D614:I614"/>
    <mergeCell ref="B615:C615"/>
    <mergeCell ref="D615:I615"/>
    <mergeCell ref="B610:C610"/>
    <mergeCell ref="D610:I610"/>
    <mergeCell ref="B611:C611"/>
    <mergeCell ref="D611:I611"/>
    <mergeCell ref="B612:C612"/>
    <mergeCell ref="D612:I612"/>
    <mergeCell ref="B607:C607"/>
    <mergeCell ref="D607:I607"/>
    <mergeCell ref="B608:C608"/>
    <mergeCell ref="D608:I608"/>
    <mergeCell ref="B609:C609"/>
    <mergeCell ref="D609:I609"/>
    <mergeCell ref="B604:C604"/>
    <mergeCell ref="D604:I604"/>
    <mergeCell ref="B605:C605"/>
    <mergeCell ref="D605:I605"/>
    <mergeCell ref="B606:C606"/>
    <mergeCell ref="D606:I606"/>
    <mergeCell ref="B601:C601"/>
    <mergeCell ref="D601:I601"/>
    <mergeCell ref="B602:C602"/>
    <mergeCell ref="D602:I602"/>
    <mergeCell ref="B603:C603"/>
    <mergeCell ref="D603:I603"/>
    <mergeCell ref="B598:C598"/>
    <mergeCell ref="D598:I598"/>
    <mergeCell ref="B599:C599"/>
    <mergeCell ref="D599:I599"/>
    <mergeCell ref="B600:C600"/>
    <mergeCell ref="D600:I600"/>
    <mergeCell ref="B595:C595"/>
    <mergeCell ref="D595:I595"/>
    <mergeCell ref="B596:C596"/>
    <mergeCell ref="D596:I596"/>
    <mergeCell ref="B597:C597"/>
    <mergeCell ref="D597:I597"/>
    <mergeCell ref="B592:C592"/>
    <mergeCell ref="D592:I592"/>
    <mergeCell ref="B593:C593"/>
    <mergeCell ref="D593:I593"/>
    <mergeCell ref="B594:C594"/>
    <mergeCell ref="D594:I594"/>
    <mergeCell ref="B589:C589"/>
    <mergeCell ref="D589:I589"/>
    <mergeCell ref="B590:C590"/>
    <mergeCell ref="D590:I590"/>
    <mergeCell ref="B591:C591"/>
    <mergeCell ref="D591:I591"/>
    <mergeCell ref="B586:C586"/>
    <mergeCell ref="D586:I586"/>
    <mergeCell ref="B587:C587"/>
    <mergeCell ref="D587:I587"/>
    <mergeCell ref="B588:C588"/>
    <mergeCell ref="D588:I588"/>
    <mergeCell ref="B583:C583"/>
    <mergeCell ref="D583:I583"/>
    <mergeCell ref="B584:C584"/>
    <mergeCell ref="D584:I584"/>
    <mergeCell ref="B585:C585"/>
    <mergeCell ref="D585:I585"/>
    <mergeCell ref="B580:C580"/>
    <mergeCell ref="D580:I580"/>
    <mergeCell ref="B581:C581"/>
    <mergeCell ref="D581:I581"/>
    <mergeCell ref="B582:C582"/>
    <mergeCell ref="D582:I582"/>
    <mergeCell ref="B577:C577"/>
    <mergeCell ref="D577:I577"/>
    <mergeCell ref="B578:C578"/>
    <mergeCell ref="D578:I578"/>
    <mergeCell ref="B579:C579"/>
    <mergeCell ref="D579:I579"/>
    <mergeCell ref="B574:C574"/>
    <mergeCell ref="D574:I574"/>
    <mergeCell ref="B575:C575"/>
    <mergeCell ref="D575:I575"/>
    <mergeCell ref="B576:C576"/>
    <mergeCell ref="D576:I576"/>
    <mergeCell ref="B571:C571"/>
    <mergeCell ref="D571:I571"/>
    <mergeCell ref="B572:C572"/>
    <mergeCell ref="D572:I572"/>
    <mergeCell ref="B573:C573"/>
    <mergeCell ref="D573:I573"/>
    <mergeCell ref="B568:C568"/>
    <mergeCell ref="D568:I568"/>
    <mergeCell ref="B569:C569"/>
    <mergeCell ref="D569:I569"/>
    <mergeCell ref="B570:C570"/>
    <mergeCell ref="D570:I570"/>
    <mergeCell ref="B565:C565"/>
    <mergeCell ref="D565:I565"/>
    <mergeCell ref="B566:C566"/>
    <mergeCell ref="D566:I566"/>
    <mergeCell ref="B567:C567"/>
    <mergeCell ref="D567:I567"/>
    <mergeCell ref="B562:C562"/>
    <mergeCell ref="D562:I562"/>
    <mergeCell ref="B563:C563"/>
    <mergeCell ref="D563:I563"/>
    <mergeCell ref="B564:C564"/>
    <mergeCell ref="D564:I564"/>
    <mergeCell ref="B559:C559"/>
    <mergeCell ref="D559:I559"/>
    <mergeCell ref="B560:C560"/>
    <mergeCell ref="D560:I560"/>
    <mergeCell ref="B561:C561"/>
    <mergeCell ref="D561:I561"/>
    <mergeCell ref="B556:C556"/>
    <mergeCell ref="D556:I556"/>
    <mergeCell ref="B557:C557"/>
    <mergeCell ref="D557:I557"/>
    <mergeCell ref="B558:C558"/>
    <mergeCell ref="D558:I558"/>
    <mergeCell ref="B553:C553"/>
    <mergeCell ref="D553:I553"/>
    <mergeCell ref="B554:C554"/>
    <mergeCell ref="D554:I554"/>
    <mergeCell ref="B555:C555"/>
    <mergeCell ref="D555:I555"/>
    <mergeCell ref="B550:C550"/>
    <mergeCell ref="D550:I550"/>
    <mergeCell ref="B551:C551"/>
    <mergeCell ref="D551:I551"/>
    <mergeCell ref="B552:C552"/>
    <mergeCell ref="D552:I552"/>
    <mergeCell ref="B547:C547"/>
    <mergeCell ref="D547:I547"/>
    <mergeCell ref="B548:C548"/>
    <mergeCell ref="D548:I548"/>
    <mergeCell ref="B549:C549"/>
    <mergeCell ref="D549:I549"/>
    <mergeCell ref="B544:C544"/>
    <mergeCell ref="D544:I544"/>
    <mergeCell ref="B545:C545"/>
    <mergeCell ref="D545:I545"/>
    <mergeCell ref="B546:C546"/>
    <mergeCell ref="D546:I546"/>
    <mergeCell ref="B541:C541"/>
    <mergeCell ref="D541:I541"/>
    <mergeCell ref="B542:C542"/>
    <mergeCell ref="D542:I542"/>
    <mergeCell ref="B543:C543"/>
    <mergeCell ref="D543:I543"/>
    <mergeCell ref="B538:C538"/>
    <mergeCell ref="D538:I538"/>
    <mergeCell ref="B539:C539"/>
    <mergeCell ref="D539:I539"/>
    <mergeCell ref="B540:C540"/>
    <mergeCell ref="D540:I540"/>
    <mergeCell ref="B535:C535"/>
    <mergeCell ref="D535:I535"/>
    <mergeCell ref="B536:C536"/>
    <mergeCell ref="D536:I536"/>
    <mergeCell ref="B537:C537"/>
    <mergeCell ref="D537:I537"/>
    <mergeCell ref="B532:C532"/>
    <mergeCell ref="D532:I532"/>
    <mergeCell ref="B533:C533"/>
    <mergeCell ref="D533:I533"/>
    <mergeCell ref="B534:C534"/>
    <mergeCell ref="D534:I534"/>
    <mergeCell ref="B529:C529"/>
    <mergeCell ref="D529:I529"/>
    <mergeCell ref="B530:C530"/>
    <mergeCell ref="D530:I530"/>
    <mergeCell ref="B531:C531"/>
    <mergeCell ref="D531:I531"/>
    <mergeCell ref="B526:C526"/>
    <mergeCell ref="D526:I526"/>
    <mergeCell ref="B527:C527"/>
    <mergeCell ref="D527:I527"/>
    <mergeCell ref="B528:C528"/>
    <mergeCell ref="D528:I528"/>
    <mergeCell ref="B523:C523"/>
    <mergeCell ref="D523:I523"/>
    <mergeCell ref="B524:C524"/>
    <mergeCell ref="D524:I524"/>
    <mergeCell ref="B525:C525"/>
    <mergeCell ref="D525:I525"/>
    <mergeCell ref="B520:C520"/>
    <mergeCell ref="D520:I520"/>
    <mergeCell ref="B521:C521"/>
    <mergeCell ref="D521:I521"/>
    <mergeCell ref="B522:C522"/>
    <mergeCell ref="D522:I522"/>
    <mergeCell ref="B517:C517"/>
    <mergeCell ref="D517:I517"/>
    <mergeCell ref="B518:C518"/>
    <mergeCell ref="D518:I518"/>
    <mergeCell ref="B519:C519"/>
    <mergeCell ref="D519:I519"/>
    <mergeCell ref="B514:C514"/>
    <mergeCell ref="D514:I514"/>
    <mergeCell ref="B515:C515"/>
    <mergeCell ref="D515:I515"/>
    <mergeCell ref="B516:C516"/>
    <mergeCell ref="D516:I516"/>
    <mergeCell ref="B511:C511"/>
    <mergeCell ref="D511:I511"/>
    <mergeCell ref="B512:C512"/>
    <mergeCell ref="D512:I512"/>
    <mergeCell ref="B513:C513"/>
    <mergeCell ref="D513:I513"/>
    <mergeCell ref="B508:C508"/>
    <mergeCell ref="D508:I508"/>
    <mergeCell ref="B509:C509"/>
    <mergeCell ref="D509:I509"/>
    <mergeCell ref="B510:C510"/>
    <mergeCell ref="D510:I510"/>
    <mergeCell ref="B505:C505"/>
    <mergeCell ref="D505:I505"/>
    <mergeCell ref="B506:C506"/>
    <mergeCell ref="D506:I506"/>
    <mergeCell ref="B507:C507"/>
    <mergeCell ref="D507:I507"/>
    <mergeCell ref="B502:C502"/>
    <mergeCell ref="D502:I502"/>
    <mergeCell ref="B503:C503"/>
    <mergeCell ref="D503:I503"/>
    <mergeCell ref="B504:C504"/>
    <mergeCell ref="D504:I504"/>
    <mergeCell ref="B499:C499"/>
    <mergeCell ref="D499:I499"/>
    <mergeCell ref="B500:C500"/>
    <mergeCell ref="D500:I500"/>
    <mergeCell ref="B501:C501"/>
    <mergeCell ref="D501:I501"/>
    <mergeCell ref="B496:C496"/>
    <mergeCell ref="D496:I496"/>
    <mergeCell ref="B497:C497"/>
    <mergeCell ref="D497:I497"/>
    <mergeCell ref="B498:C498"/>
    <mergeCell ref="D498:I498"/>
    <mergeCell ref="B493:C493"/>
    <mergeCell ref="D493:I493"/>
    <mergeCell ref="B494:C494"/>
    <mergeCell ref="D494:I494"/>
    <mergeCell ref="B495:C495"/>
    <mergeCell ref="D495:I495"/>
    <mergeCell ref="B490:C490"/>
    <mergeCell ref="D490:I490"/>
    <mergeCell ref="B491:C491"/>
    <mergeCell ref="D491:I491"/>
    <mergeCell ref="B492:C492"/>
    <mergeCell ref="D492:I492"/>
    <mergeCell ref="B487:C487"/>
    <mergeCell ref="D487:I487"/>
    <mergeCell ref="B488:C488"/>
    <mergeCell ref="D488:I488"/>
    <mergeCell ref="B489:C489"/>
    <mergeCell ref="D489:I489"/>
    <mergeCell ref="B484:C484"/>
    <mergeCell ref="D484:I484"/>
    <mergeCell ref="B485:C485"/>
    <mergeCell ref="D485:I485"/>
    <mergeCell ref="B486:C486"/>
    <mergeCell ref="D486:I486"/>
    <mergeCell ref="B481:C481"/>
    <mergeCell ref="D481:I481"/>
    <mergeCell ref="B482:C482"/>
    <mergeCell ref="D482:I482"/>
    <mergeCell ref="B483:C483"/>
    <mergeCell ref="D483:I483"/>
    <mergeCell ref="B478:C478"/>
    <mergeCell ref="D478:I478"/>
    <mergeCell ref="B479:C479"/>
    <mergeCell ref="D479:I479"/>
    <mergeCell ref="B480:C480"/>
    <mergeCell ref="D480:I480"/>
    <mergeCell ref="B475:C475"/>
    <mergeCell ref="D475:I475"/>
    <mergeCell ref="B476:C476"/>
    <mergeCell ref="D476:I476"/>
    <mergeCell ref="B477:C477"/>
    <mergeCell ref="D477:I477"/>
    <mergeCell ref="B472:C472"/>
    <mergeCell ref="D472:I472"/>
    <mergeCell ref="B473:C473"/>
    <mergeCell ref="D473:I473"/>
    <mergeCell ref="B474:C474"/>
    <mergeCell ref="D474:I474"/>
    <mergeCell ref="B469:C469"/>
    <mergeCell ref="D469:I469"/>
    <mergeCell ref="B470:C470"/>
    <mergeCell ref="D470:I470"/>
    <mergeCell ref="B471:C471"/>
    <mergeCell ref="D471:I471"/>
    <mergeCell ref="B466:C466"/>
    <mergeCell ref="D466:I466"/>
    <mergeCell ref="B467:C467"/>
    <mergeCell ref="D467:I467"/>
    <mergeCell ref="B468:C468"/>
    <mergeCell ref="D468:I468"/>
    <mergeCell ref="B463:C463"/>
    <mergeCell ref="D463:I463"/>
    <mergeCell ref="B464:C464"/>
    <mergeCell ref="D464:I464"/>
    <mergeCell ref="B465:C465"/>
    <mergeCell ref="D465:I465"/>
    <mergeCell ref="B460:C460"/>
    <mergeCell ref="D460:I460"/>
    <mergeCell ref="B461:C461"/>
    <mergeCell ref="D461:I461"/>
    <mergeCell ref="B462:C462"/>
    <mergeCell ref="D462:I462"/>
    <mergeCell ref="B457:C457"/>
    <mergeCell ref="D457:I457"/>
    <mergeCell ref="B458:C458"/>
    <mergeCell ref="D458:I458"/>
    <mergeCell ref="B459:C459"/>
    <mergeCell ref="D459:I459"/>
    <mergeCell ref="B454:C454"/>
    <mergeCell ref="D454:I454"/>
    <mergeCell ref="B455:C455"/>
    <mergeCell ref="D455:I455"/>
    <mergeCell ref="B456:C456"/>
    <mergeCell ref="D456:I456"/>
    <mergeCell ref="B451:C451"/>
    <mergeCell ref="D451:I451"/>
    <mergeCell ref="B452:C452"/>
    <mergeCell ref="D452:I452"/>
    <mergeCell ref="B453:C453"/>
    <mergeCell ref="D453:I453"/>
    <mergeCell ref="B448:C448"/>
    <mergeCell ref="D448:I448"/>
    <mergeCell ref="B449:C449"/>
    <mergeCell ref="D449:I449"/>
    <mergeCell ref="B450:C450"/>
    <mergeCell ref="D450:I450"/>
    <mergeCell ref="B445:C445"/>
    <mergeCell ref="D445:I445"/>
    <mergeCell ref="B446:C446"/>
    <mergeCell ref="D446:I446"/>
    <mergeCell ref="B447:C447"/>
    <mergeCell ref="D447:I447"/>
    <mergeCell ref="B442:C442"/>
    <mergeCell ref="D442:I442"/>
    <mergeCell ref="B443:C443"/>
    <mergeCell ref="D443:I443"/>
    <mergeCell ref="B444:C444"/>
    <mergeCell ref="D444:I444"/>
    <mergeCell ref="B439:C439"/>
    <mergeCell ref="D439:I439"/>
    <mergeCell ref="B440:C440"/>
    <mergeCell ref="D440:I440"/>
    <mergeCell ref="B441:C441"/>
    <mergeCell ref="D441:I441"/>
    <mergeCell ref="B436:C436"/>
    <mergeCell ref="D436:I436"/>
    <mergeCell ref="B437:C437"/>
    <mergeCell ref="D437:I437"/>
    <mergeCell ref="B438:C438"/>
    <mergeCell ref="D438:I438"/>
    <mergeCell ref="B433:C433"/>
    <mergeCell ref="D433:I433"/>
    <mergeCell ref="B434:C434"/>
    <mergeCell ref="D434:I434"/>
    <mergeCell ref="B435:C435"/>
    <mergeCell ref="D435:I435"/>
    <mergeCell ref="B430:C430"/>
    <mergeCell ref="D430:I430"/>
    <mergeCell ref="B431:C431"/>
    <mergeCell ref="D431:I431"/>
    <mergeCell ref="B432:C432"/>
    <mergeCell ref="D432:I432"/>
    <mergeCell ref="B427:C427"/>
    <mergeCell ref="D427:I427"/>
    <mergeCell ref="B428:C428"/>
    <mergeCell ref="D428:I428"/>
    <mergeCell ref="B429:C429"/>
    <mergeCell ref="D429:I429"/>
    <mergeCell ref="B424:C424"/>
    <mergeCell ref="D424:I424"/>
    <mergeCell ref="B425:C425"/>
    <mergeCell ref="D425:I425"/>
    <mergeCell ref="B426:C426"/>
    <mergeCell ref="D426:I426"/>
    <mergeCell ref="B421:C421"/>
    <mergeCell ref="D421:I421"/>
    <mergeCell ref="B422:C422"/>
    <mergeCell ref="D422:I422"/>
    <mergeCell ref="B423:C423"/>
    <mergeCell ref="D423:I423"/>
    <mergeCell ref="B418:C418"/>
    <mergeCell ref="D418:I418"/>
    <mergeCell ref="B419:C419"/>
    <mergeCell ref="D419:I419"/>
    <mergeCell ref="B420:C420"/>
    <mergeCell ref="D420:I420"/>
    <mergeCell ref="B415:C415"/>
    <mergeCell ref="D415:I415"/>
    <mergeCell ref="B416:C416"/>
    <mergeCell ref="D416:I416"/>
    <mergeCell ref="B417:C417"/>
    <mergeCell ref="D417:I417"/>
    <mergeCell ref="B412:C412"/>
    <mergeCell ref="D412:I412"/>
    <mergeCell ref="B413:C413"/>
    <mergeCell ref="D413:I413"/>
    <mergeCell ref="B414:C414"/>
    <mergeCell ref="D414:I414"/>
    <mergeCell ref="B409:C409"/>
    <mergeCell ref="D409:I409"/>
    <mergeCell ref="B410:C410"/>
    <mergeCell ref="D410:I410"/>
    <mergeCell ref="B411:C411"/>
    <mergeCell ref="D411:I411"/>
    <mergeCell ref="B406:C406"/>
    <mergeCell ref="D406:I406"/>
    <mergeCell ref="B407:C407"/>
    <mergeCell ref="D407:I407"/>
    <mergeCell ref="B408:C408"/>
    <mergeCell ref="D408:I408"/>
    <mergeCell ref="B403:C403"/>
    <mergeCell ref="D403:I403"/>
    <mergeCell ref="B404:C404"/>
    <mergeCell ref="D404:I404"/>
    <mergeCell ref="B405:C405"/>
    <mergeCell ref="D405:I405"/>
    <mergeCell ref="B400:C400"/>
    <mergeCell ref="D400:I400"/>
    <mergeCell ref="B401:C401"/>
    <mergeCell ref="D401:I401"/>
    <mergeCell ref="B402:C402"/>
    <mergeCell ref="D402:I402"/>
    <mergeCell ref="B397:C397"/>
    <mergeCell ref="D397:I397"/>
    <mergeCell ref="B398:C398"/>
    <mergeCell ref="D398:I398"/>
    <mergeCell ref="B399:C399"/>
    <mergeCell ref="D399:I399"/>
    <mergeCell ref="B394:C394"/>
    <mergeCell ref="D394:I394"/>
    <mergeCell ref="B395:C395"/>
    <mergeCell ref="D395:I395"/>
    <mergeCell ref="B396:C396"/>
    <mergeCell ref="D396:I396"/>
    <mergeCell ref="B391:C391"/>
    <mergeCell ref="D391:I391"/>
    <mergeCell ref="B392:C392"/>
    <mergeCell ref="D392:I392"/>
    <mergeCell ref="B393:C393"/>
    <mergeCell ref="D393:I393"/>
    <mergeCell ref="B388:C388"/>
    <mergeCell ref="D388:I388"/>
    <mergeCell ref="B389:C389"/>
    <mergeCell ref="D389:I389"/>
    <mergeCell ref="B390:C390"/>
    <mergeCell ref="D390:I390"/>
    <mergeCell ref="B385:C385"/>
    <mergeCell ref="D385:I385"/>
    <mergeCell ref="B386:C386"/>
    <mergeCell ref="D386:I386"/>
    <mergeCell ref="B387:C387"/>
    <mergeCell ref="D387:I387"/>
    <mergeCell ref="B382:C382"/>
    <mergeCell ref="D382:I382"/>
    <mergeCell ref="B383:C383"/>
    <mergeCell ref="D383:I383"/>
    <mergeCell ref="B384:C384"/>
    <mergeCell ref="D384:I384"/>
    <mergeCell ref="B379:C379"/>
    <mergeCell ref="D379:I379"/>
    <mergeCell ref="B380:C380"/>
    <mergeCell ref="D380:I380"/>
    <mergeCell ref="B381:C381"/>
    <mergeCell ref="D381:I381"/>
    <mergeCell ref="B376:C376"/>
    <mergeCell ref="D376:I376"/>
    <mergeCell ref="B377:C377"/>
    <mergeCell ref="D377:I377"/>
    <mergeCell ref="B378:C378"/>
    <mergeCell ref="D378:I378"/>
    <mergeCell ref="B373:C373"/>
    <mergeCell ref="D373:I373"/>
    <mergeCell ref="B374:C374"/>
    <mergeCell ref="D374:I374"/>
    <mergeCell ref="B375:C375"/>
    <mergeCell ref="D375:I375"/>
    <mergeCell ref="B370:C370"/>
    <mergeCell ref="D370:I370"/>
    <mergeCell ref="B371:C371"/>
    <mergeCell ref="D371:I371"/>
    <mergeCell ref="B372:C372"/>
    <mergeCell ref="D372:I372"/>
    <mergeCell ref="B367:C367"/>
    <mergeCell ref="D367:I367"/>
    <mergeCell ref="B368:C368"/>
    <mergeCell ref="D368:I368"/>
    <mergeCell ref="B369:C369"/>
    <mergeCell ref="D369:I369"/>
    <mergeCell ref="B364:C364"/>
    <mergeCell ref="D364:I364"/>
    <mergeCell ref="B365:C365"/>
    <mergeCell ref="D365:I365"/>
    <mergeCell ref="B366:C366"/>
    <mergeCell ref="D366:I366"/>
    <mergeCell ref="B361:C361"/>
    <mergeCell ref="D361:I361"/>
    <mergeCell ref="B362:C362"/>
    <mergeCell ref="D362:I362"/>
    <mergeCell ref="B363:C363"/>
    <mergeCell ref="D363:I363"/>
    <mergeCell ref="B358:C358"/>
    <mergeCell ref="D358:I358"/>
    <mergeCell ref="B359:C359"/>
    <mergeCell ref="D359:I359"/>
    <mergeCell ref="B360:C360"/>
    <mergeCell ref="D360:I360"/>
    <mergeCell ref="B355:C355"/>
    <mergeCell ref="D355:I355"/>
    <mergeCell ref="B356:C356"/>
    <mergeCell ref="D356:I356"/>
    <mergeCell ref="B357:C357"/>
    <mergeCell ref="D357:I357"/>
    <mergeCell ref="B352:C352"/>
    <mergeCell ref="D352:I352"/>
    <mergeCell ref="B353:C353"/>
    <mergeCell ref="D353:I353"/>
    <mergeCell ref="B354:C354"/>
    <mergeCell ref="D354:I354"/>
    <mergeCell ref="B349:C349"/>
    <mergeCell ref="D349:I349"/>
    <mergeCell ref="B350:C350"/>
    <mergeCell ref="D350:I350"/>
    <mergeCell ref="B351:C351"/>
    <mergeCell ref="D351:I351"/>
    <mergeCell ref="B346:C346"/>
    <mergeCell ref="D346:I346"/>
    <mergeCell ref="B347:C347"/>
    <mergeCell ref="D347:I347"/>
    <mergeCell ref="B348:C348"/>
    <mergeCell ref="D348:I348"/>
    <mergeCell ref="B343:C343"/>
    <mergeCell ref="D343:I343"/>
    <mergeCell ref="B344:C344"/>
    <mergeCell ref="D344:I344"/>
    <mergeCell ref="B345:C345"/>
    <mergeCell ref="D345:I345"/>
    <mergeCell ref="B340:C340"/>
    <mergeCell ref="D340:I340"/>
    <mergeCell ref="B341:C341"/>
    <mergeCell ref="D341:I341"/>
    <mergeCell ref="B342:C342"/>
    <mergeCell ref="D342:I342"/>
    <mergeCell ref="B337:C337"/>
    <mergeCell ref="D337:I337"/>
    <mergeCell ref="B338:C338"/>
    <mergeCell ref="D338:I338"/>
    <mergeCell ref="B339:C339"/>
    <mergeCell ref="D339:I339"/>
    <mergeCell ref="B334:C334"/>
    <mergeCell ref="D334:I334"/>
    <mergeCell ref="B335:C335"/>
    <mergeCell ref="D335:I335"/>
    <mergeCell ref="B336:C336"/>
    <mergeCell ref="D336:I336"/>
    <mergeCell ref="B331:C331"/>
    <mergeCell ref="D331:I331"/>
    <mergeCell ref="B332:C332"/>
    <mergeCell ref="D332:I332"/>
    <mergeCell ref="B333:C333"/>
    <mergeCell ref="D333:I333"/>
    <mergeCell ref="B328:C328"/>
    <mergeCell ref="D328:I328"/>
    <mergeCell ref="B329:C329"/>
    <mergeCell ref="D329:I329"/>
    <mergeCell ref="B330:C330"/>
    <mergeCell ref="D330:I330"/>
    <mergeCell ref="B325:C325"/>
    <mergeCell ref="D325:I325"/>
    <mergeCell ref="B326:C326"/>
    <mergeCell ref="D326:I326"/>
    <mergeCell ref="B327:C327"/>
    <mergeCell ref="D327:I327"/>
    <mergeCell ref="B322:C322"/>
    <mergeCell ref="D322:I322"/>
    <mergeCell ref="B323:C323"/>
    <mergeCell ref="D323:I323"/>
    <mergeCell ref="B324:C324"/>
    <mergeCell ref="D324:I324"/>
    <mergeCell ref="B319:C319"/>
    <mergeCell ref="D319:I319"/>
    <mergeCell ref="B320:C320"/>
    <mergeCell ref="D320:I320"/>
    <mergeCell ref="B321:C321"/>
    <mergeCell ref="D321:I321"/>
    <mergeCell ref="B316:C316"/>
    <mergeCell ref="D316:I316"/>
    <mergeCell ref="B317:C317"/>
    <mergeCell ref="D317:I317"/>
    <mergeCell ref="B318:C318"/>
    <mergeCell ref="D318:I318"/>
    <mergeCell ref="B313:C313"/>
    <mergeCell ref="D313:I313"/>
    <mergeCell ref="B314:C314"/>
    <mergeCell ref="D314:I314"/>
    <mergeCell ref="B315:C315"/>
    <mergeCell ref="D315:I315"/>
    <mergeCell ref="B310:C310"/>
    <mergeCell ref="D310:I310"/>
    <mergeCell ref="B311:C311"/>
    <mergeCell ref="D311:I311"/>
    <mergeCell ref="B312:C312"/>
    <mergeCell ref="D312:I312"/>
    <mergeCell ref="B307:C307"/>
    <mergeCell ref="D307:I307"/>
    <mergeCell ref="B308:C308"/>
    <mergeCell ref="D308:I308"/>
    <mergeCell ref="B309:C309"/>
    <mergeCell ref="D309:I309"/>
    <mergeCell ref="B304:C304"/>
    <mergeCell ref="D304:I304"/>
    <mergeCell ref="B305:C305"/>
    <mergeCell ref="D305:I305"/>
    <mergeCell ref="B306:C306"/>
    <mergeCell ref="D306:I306"/>
    <mergeCell ref="B301:C301"/>
    <mergeCell ref="D301:I301"/>
    <mergeCell ref="B302:C302"/>
    <mergeCell ref="D302:I302"/>
    <mergeCell ref="B303:C303"/>
    <mergeCell ref="D303:I303"/>
    <mergeCell ref="B298:C298"/>
    <mergeCell ref="D298:I298"/>
    <mergeCell ref="B299:C299"/>
    <mergeCell ref="D299:I299"/>
    <mergeCell ref="B300:C300"/>
    <mergeCell ref="D300:I300"/>
    <mergeCell ref="B295:C295"/>
    <mergeCell ref="D295:I295"/>
    <mergeCell ref="B296:C296"/>
    <mergeCell ref="D296:I296"/>
    <mergeCell ref="B297:C297"/>
    <mergeCell ref="D297:I297"/>
    <mergeCell ref="B292:C292"/>
    <mergeCell ref="D292:I292"/>
    <mergeCell ref="B293:C293"/>
    <mergeCell ref="D293:I293"/>
    <mergeCell ref="B294:C294"/>
    <mergeCell ref="D294:I294"/>
    <mergeCell ref="B289:C289"/>
    <mergeCell ref="D289:I289"/>
    <mergeCell ref="B290:C290"/>
    <mergeCell ref="D290:I290"/>
    <mergeCell ref="B291:C291"/>
    <mergeCell ref="D291:I291"/>
    <mergeCell ref="B286:C286"/>
    <mergeCell ref="D286:I286"/>
    <mergeCell ref="B287:C287"/>
    <mergeCell ref="D287:I287"/>
    <mergeCell ref="B288:C288"/>
    <mergeCell ref="D288:I288"/>
    <mergeCell ref="B283:C283"/>
    <mergeCell ref="D283:I283"/>
    <mergeCell ref="B284:C284"/>
    <mergeCell ref="D284:I284"/>
    <mergeCell ref="B285:C285"/>
    <mergeCell ref="D285:I285"/>
    <mergeCell ref="B280:C280"/>
    <mergeCell ref="D280:I280"/>
    <mergeCell ref="B281:C281"/>
    <mergeCell ref="D281:I281"/>
    <mergeCell ref="B282:C282"/>
    <mergeCell ref="D282:I282"/>
    <mergeCell ref="B277:C277"/>
    <mergeCell ref="D277:I277"/>
    <mergeCell ref="B278:C278"/>
    <mergeCell ref="D278:I278"/>
    <mergeCell ref="B279:C279"/>
    <mergeCell ref="D279:I279"/>
    <mergeCell ref="B274:C274"/>
    <mergeCell ref="D274:I274"/>
    <mergeCell ref="B275:C275"/>
    <mergeCell ref="D275:I275"/>
    <mergeCell ref="B276:C276"/>
    <mergeCell ref="D276:I276"/>
    <mergeCell ref="B271:C271"/>
    <mergeCell ref="D271:I271"/>
    <mergeCell ref="B272:C272"/>
    <mergeCell ref="D272:I272"/>
    <mergeCell ref="B273:C273"/>
    <mergeCell ref="D273:I273"/>
    <mergeCell ref="B268:C268"/>
    <mergeCell ref="D268:I268"/>
    <mergeCell ref="B269:C269"/>
    <mergeCell ref="D269:I269"/>
    <mergeCell ref="B270:C270"/>
    <mergeCell ref="D270:I270"/>
    <mergeCell ref="B265:C265"/>
    <mergeCell ref="D265:I265"/>
    <mergeCell ref="B266:C266"/>
    <mergeCell ref="D266:I266"/>
    <mergeCell ref="B267:C267"/>
    <mergeCell ref="D267:I267"/>
    <mergeCell ref="B262:C262"/>
    <mergeCell ref="D262:I262"/>
    <mergeCell ref="B263:C263"/>
    <mergeCell ref="D263:I263"/>
    <mergeCell ref="B264:C264"/>
    <mergeCell ref="D264:I264"/>
    <mergeCell ref="B259:C259"/>
    <mergeCell ref="D259:I259"/>
    <mergeCell ref="B260:C260"/>
    <mergeCell ref="D260:I260"/>
    <mergeCell ref="B261:C261"/>
    <mergeCell ref="D261:I261"/>
    <mergeCell ref="B256:C256"/>
    <mergeCell ref="D256:I256"/>
    <mergeCell ref="B257:C257"/>
    <mergeCell ref="D257:I257"/>
    <mergeCell ref="B258:C258"/>
    <mergeCell ref="D258:I258"/>
    <mergeCell ref="B253:C253"/>
    <mergeCell ref="D253:I253"/>
    <mergeCell ref="B254:C254"/>
    <mergeCell ref="D254:I254"/>
    <mergeCell ref="B255:C255"/>
    <mergeCell ref="D255:I255"/>
    <mergeCell ref="B250:C250"/>
    <mergeCell ref="D250:I250"/>
    <mergeCell ref="B251:C251"/>
    <mergeCell ref="D251:I251"/>
    <mergeCell ref="B252:C252"/>
    <mergeCell ref="D252:I252"/>
    <mergeCell ref="B247:C247"/>
    <mergeCell ref="D247:I247"/>
    <mergeCell ref="B248:C248"/>
    <mergeCell ref="D248:I248"/>
    <mergeCell ref="B249:C249"/>
    <mergeCell ref="D249:I249"/>
    <mergeCell ref="B244:C244"/>
    <mergeCell ref="D244:I244"/>
    <mergeCell ref="B245:C245"/>
    <mergeCell ref="D245:I245"/>
    <mergeCell ref="B246:C246"/>
    <mergeCell ref="D246:I246"/>
    <mergeCell ref="B241:C241"/>
    <mergeCell ref="D241:I241"/>
    <mergeCell ref="B242:C242"/>
    <mergeCell ref="D242:I242"/>
    <mergeCell ref="B243:C243"/>
    <mergeCell ref="D243:I243"/>
    <mergeCell ref="B238:C238"/>
    <mergeCell ref="D238:I238"/>
    <mergeCell ref="B239:C239"/>
    <mergeCell ref="D239:I239"/>
    <mergeCell ref="B240:C240"/>
    <mergeCell ref="D240:I240"/>
    <mergeCell ref="B235:C235"/>
    <mergeCell ref="D235:I235"/>
    <mergeCell ref="B236:C236"/>
    <mergeCell ref="D236:I236"/>
    <mergeCell ref="B237:C237"/>
    <mergeCell ref="D237:I237"/>
    <mergeCell ref="B232:C232"/>
    <mergeCell ref="D232:I232"/>
    <mergeCell ref="B233:C233"/>
    <mergeCell ref="D233:I233"/>
    <mergeCell ref="B234:C234"/>
    <mergeCell ref="D234:I234"/>
    <mergeCell ref="B229:C229"/>
    <mergeCell ref="D229:I229"/>
    <mergeCell ref="B230:C230"/>
    <mergeCell ref="D230:I230"/>
    <mergeCell ref="B231:C231"/>
    <mergeCell ref="D231:I231"/>
    <mergeCell ref="B226:C226"/>
    <mergeCell ref="D226:I226"/>
    <mergeCell ref="B227:C227"/>
    <mergeCell ref="D227:I227"/>
    <mergeCell ref="B228:C228"/>
    <mergeCell ref="D228:I228"/>
    <mergeCell ref="B223:C223"/>
    <mergeCell ref="D223:I223"/>
    <mergeCell ref="B224:C224"/>
    <mergeCell ref="D224:I224"/>
    <mergeCell ref="B225:C225"/>
    <mergeCell ref="D225:I225"/>
    <mergeCell ref="B220:C220"/>
    <mergeCell ref="D220:I220"/>
    <mergeCell ref="B221:C221"/>
    <mergeCell ref="D221:I221"/>
    <mergeCell ref="B222:C222"/>
    <mergeCell ref="D222:I222"/>
    <mergeCell ref="B217:C217"/>
    <mergeCell ref="D217:I217"/>
    <mergeCell ref="B218:C218"/>
    <mergeCell ref="D218:I218"/>
    <mergeCell ref="B219:C219"/>
    <mergeCell ref="D219:I219"/>
    <mergeCell ref="B214:C214"/>
    <mergeCell ref="D214:I214"/>
    <mergeCell ref="B215:C215"/>
    <mergeCell ref="D215:I215"/>
    <mergeCell ref="B216:C216"/>
    <mergeCell ref="D216:I216"/>
    <mergeCell ref="B211:C211"/>
    <mergeCell ref="D211:I211"/>
    <mergeCell ref="B212:C212"/>
    <mergeCell ref="D212:I212"/>
    <mergeCell ref="B213:C213"/>
    <mergeCell ref="D213:I213"/>
    <mergeCell ref="B208:C208"/>
    <mergeCell ref="D208:I208"/>
    <mergeCell ref="B209:C209"/>
    <mergeCell ref="D209:I209"/>
    <mergeCell ref="B210:C210"/>
    <mergeCell ref="D210:I210"/>
    <mergeCell ref="B205:C205"/>
    <mergeCell ref="D205:I205"/>
    <mergeCell ref="B206:C206"/>
    <mergeCell ref="D206:I206"/>
    <mergeCell ref="B207:C207"/>
    <mergeCell ref="D207:I207"/>
    <mergeCell ref="B202:C202"/>
    <mergeCell ref="D202:I202"/>
    <mergeCell ref="B203:C203"/>
    <mergeCell ref="D203:I203"/>
    <mergeCell ref="B204:C204"/>
    <mergeCell ref="D204:I204"/>
    <mergeCell ref="C181:G181"/>
    <mergeCell ref="S181:T181"/>
    <mergeCell ref="U181:V181"/>
    <mergeCell ref="B200:C200"/>
    <mergeCell ref="D200:I200"/>
    <mergeCell ref="B201:C201"/>
    <mergeCell ref="D201:I201"/>
    <mergeCell ref="C179:G179"/>
    <mergeCell ref="S179:T179"/>
    <mergeCell ref="U179:V179"/>
    <mergeCell ref="C180:G180"/>
    <mergeCell ref="S180:T180"/>
    <mergeCell ref="U180:V180"/>
    <mergeCell ref="AB175:AB176"/>
    <mergeCell ref="H177:K177"/>
    <mergeCell ref="L177:P177"/>
    <mergeCell ref="S177:X177"/>
    <mergeCell ref="Y177:AB177"/>
    <mergeCell ref="C178:G178"/>
    <mergeCell ref="S178:T178"/>
    <mergeCell ref="U178:V178"/>
    <mergeCell ref="U175:V176"/>
    <mergeCell ref="W175:W176"/>
    <mergeCell ref="X175:X176"/>
    <mergeCell ref="Y175:Y176"/>
    <mergeCell ref="Z175:Z176"/>
    <mergeCell ref="AA175:AA176"/>
    <mergeCell ref="L175:L176"/>
    <mergeCell ref="M175:M176"/>
    <mergeCell ref="N175:N176"/>
    <mergeCell ref="O175:O176"/>
    <mergeCell ref="P175:P176"/>
    <mergeCell ref="S175:T176"/>
    <mergeCell ref="C172:G172"/>
    <mergeCell ref="S172:T172"/>
    <mergeCell ref="U172:V172"/>
    <mergeCell ref="B174:G177"/>
    <mergeCell ref="H174:O174"/>
    <mergeCell ref="S174:AB174"/>
    <mergeCell ref="H175:H176"/>
    <mergeCell ref="I175:I176"/>
    <mergeCell ref="J175:J176"/>
    <mergeCell ref="K175:K176"/>
    <mergeCell ref="C170:G170"/>
    <mergeCell ref="S170:T170"/>
    <mergeCell ref="U170:V170"/>
    <mergeCell ref="C171:G171"/>
    <mergeCell ref="S171:T171"/>
    <mergeCell ref="U171:V171"/>
    <mergeCell ref="C168:G168"/>
    <mergeCell ref="S168:T168"/>
    <mergeCell ref="U168:V168"/>
    <mergeCell ref="C169:G169"/>
    <mergeCell ref="S169:T169"/>
    <mergeCell ref="U169:V169"/>
    <mergeCell ref="C166:G166"/>
    <mergeCell ref="S166:T166"/>
    <mergeCell ref="U166:V166"/>
    <mergeCell ref="C167:G167"/>
    <mergeCell ref="S167:T167"/>
    <mergeCell ref="U167:V167"/>
    <mergeCell ref="C164:G164"/>
    <mergeCell ref="S164:T164"/>
    <mergeCell ref="U164:V164"/>
    <mergeCell ref="C165:G165"/>
    <mergeCell ref="S165:T165"/>
    <mergeCell ref="U165:V165"/>
    <mergeCell ref="C162:G162"/>
    <mergeCell ref="S162:T162"/>
    <mergeCell ref="U162:V162"/>
    <mergeCell ref="C163:G163"/>
    <mergeCell ref="S163:T163"/>
    <mergeCell ref="U163:V163"/>
    <mergeCell ref="C160:G160"/>
    <mergeCell ref="S160:T160"/>
    <mergeCell ref="U160:V160"/>
    <mergeCell ref="C161:G161"/>
    <mergeCell ref="S161:T161"/>
    <mergeCell ref="U161:V161"/>
    <mergeCell ref="C158:G158"/>
    <mergeCell ref="S158:T158"/>
    <mergeCell ref="U158:V158"/>
    <mergeCell ref="C159:G159"/>
    <mergeCell ref="S159:T159"/>
    <mergeCell ref="U159:V159"/>
    <mergeCell ref="C156:G156"/>
    <mergeCell ref="S156:T156"/>
    <mergeCell ref="U156:V156"/>
    <mergeCell ref="C157:G157"/>
    <mergeCell ref="S157:T157"/>
    <mergeCell ref="U157:V157"/>
    <mergeCell ref="Z153:Z154"/>
    <mergeCell ref="AA153:AA154"/>
    <mergeCell ref="AB153:AB154"/>
    <mergeCell ref="H155:K155"/>
    <mergeCell ref="L155:P155"/>
    <mergeCell ref="S155:X155"/>
    <mergeCell ref="Y155:AB155"/>
    <mergeCell ref="P153:P154"/>
    <mergeCell ref="S153:T154"/>
    <mergeCell ref="U153:V154"/>
    <mergeCell ref="W153:W154"/>
    <mergeCell ref="X153:X154"/>
    <mergeCell ref="Y153:Y154"/>
    <mergeCell ref="J153:J154"/>
    <mergeCell ref="K153:K154"/>
    <mergeCell ref="L153:L154"/>
    <mergeCell ref="M153:M154"/>
    <mergeCell ref="N153:N154"/>
    <mergeCell ref="O153:O154"/>
    <mergeCell ref="B148:G148"/>
    <mergeCell ref="S148:X148"/>
    <mergeCell ref="B149:G149"/>
    <mergeCell ref="S149:X149"/>
    <mergeCell ref="B150:G150"/>
    <mergeCell ref="B152:G155"/>
    <mergeCell ref="H152:O152"/>
    <mergeCell ref="S152:AB152"/>
    <mergeCell ref="H153:H154"/>
    <mergeCell ref="I153:I154"/>
    <mergeCell ref="B145:G145"/>
    <mergeCell ref="S145:X145"/>
    <mergeCell ref="B146:G146"/>
    <mergeCell ref="S146:X146"/>
    <mergeCell ref="B147:G147"/>
    <mergeCell ref="S147:X147"/>
    <mergeCell ref="AB141:AB142"/>
    <mergeCell ref="AC141:AC142"/>
    <mergeCell ref="H143:K143"/>
    <mergeCell ref="L143:P143"/>
    <mergeCell ref="S143:X143"/>
    <mergeCell ref="B144:G144"/>
    <mergeCell ref="S144:X144"/>
    <mergeCell ref="O141:O142"/>
    <mergeCell ref="P141:P142"/>
    <mergeCell ref="S141:X142"/>
    <mergeCell ref="Y141:Y142"/>
    <mergeCell ref="Z141:Z142"/>
    <mergeCell ref="AA141:AA142"/>
    <mergeCell ref="C139:G139"/>
    <mergeCell ref="S139:X139"/>
    <mergeCell ref="B141:G143"/>
    <mergeCell ref="H141:H142"/>
    <mergeCell ref="I141:I142"/>
    <mergeCell ref="J141:J142"/>
    <mergeCell ref="K141:K142"/>
    <mergeCell ref="L141:L142"/>
    <mergeCell ref="M141:M142"/>
    <mergeCell ref="N141:N142"/>
    <mergeCell ref="C136:G136"/>
    <mergeCell ref="S136:X136"/>
    <mergeCell ref="C137:G137"/>
    <mergeCell ref="S137:X137"/>
    <mergeCell ref="C138:G138"/>
    <mergeCell ref="S138:X138"/>
    <mergeCell ref="Z133:Z134"/>
    <mergeCell ref="AA133:AA134"/>
    <mergeCell ref="AB133:AB134"/>
    <mergeCell ref="AC133:AC134"/>
    <mergeCell ref="C134:G134"/>
    <mergeCell ref="C135:G135"/>
    <mergeCell ref="C131:G131"/>
    <mergeCell ref="S131:X131"/>
    <mergeCell ref="C132:G132"/>
    <mergeCell ref="C133:G133"/>
    <mergeCell ref="S133:X134"/>
    <mergeCell ref="Y133:Y134"/>
    <mergeCell ref="C128:G128"/>
    <mergeCell ref="S128:X128"/>
    <mergeCell ref="C129:G129"/>
    <mergeCell ref="S129:X129"/>
    <mergeCell ref="C130:G130"/>
    <mergeCell ref="S130:X130"/>
    <mergeCell ref="Y125:Y126"/>
    <mergeCell ref="Z125:Z126"/>
    <mergeCell ref="AA125:AA126"/>
    <mergeCell ref="AB125:AB126"/>
    <mergeCell ref="AC125:AC126"/>
    <mergeCell ref="H127:K127"/>
    <mergeCell ref="L127:P127"/>
    <mergeCell ref="L125:L126"/>
    <mergeCell ref="M125:M126"/>
    <mergeCell ref="N125:N126"/>
    <mergeCell ref="O125:O126"/>
    <mergeCell ref="P125:P126"/>
    <mergeCell ref="S125:X126"/>
    <mergeCell ref="AA110:AA111"/>
    <mergeCell ref="AB110:AB111"/>
    <mergeCell ref="AC110:AC111"/>
    <mergeCell ref="H111:K111"/>
    <mergeCell ref="L111:P111"/>
    <mergeCell ref="B125:G127"/>
    <mergeCell ref="H125:H126"/>
    <mergeCell ref="I125:I126"/>
    <mergeCell ref="J125:J126"/>
    <mergeCell ref="K125:K126"/>
    <mergeCell ref="N109:N110"/>
    <mergeCell ref="O109:O110"/>
    <mergeCell ref="P109:P110"/>
    <mergeCell ref="S110:X111"/>
    <mergeCell ref="Y110:Y111"/>
    <mergeCell ref="Z110:Z111"/>
    <mergeCell ref="B105:G105"/>
    <mergeCell ref="S105:X105"/>
    <mergeCell ref="B106:G106"/>
    <mergeCell ref="B109:G111"/>
    <mergeCell ref="H109:H110"/>
    <mergeCell ref="I109:I110"/>
    <mergeCell ref="J109:J110"/>
    <mergeCell ref="K109:K110"/>
    <mergeCell ref="L109:L110"/>
    <mergeCell ref="M109:M110"/>
    <mergeCell ref="B101:G101"/>
    <mergeCell ref="B102:G102"/>
    <mergeCell ref="S102:X102"/>
    <mergeCell ref="B103:G103"/>
    <mergeCell ref="S103:X103"/>
    <mergeCell ref="B104:G104"/>
    <mergeCell ref="S104:X104"/>
    <mergeCell ref="Y99:Y100"/>
    <mergeCell ref="Z99:Z100"/>
    <mergeCell ref="AA99:AA100"/>
    <mergeCell ref="AB99:AB100"/>
    <mergeCell ref="AC99:AC100"/>
    <mergeCell ref="B100:G100"/>
    <mergeCell ref="B96:G96"/>
    <mergeCell ref="S96:X96"/>
    <mergeCell ref="B97:G97"/>
    <mergeCell ref="S97:X97"/>
    <mergeCell ref="B98:G98"/>
    <mergeCell ref="B99:G99"/>
    <mergeCell ref="S99:X100"/>
    <mergeCell ref="B93:G93"/>
    <mergeCell ref="S93:X93"/>
    <mergeCell ref="B94:G94"/>
    <mergeCell ref="S94:X94"/>
    <mergeCell ref="B95:G95"/>
    <mergeCell ref="S95:X95"/>
    <mergeCell ref="AC89:AC90"/>
    <mergeCell ref="B90:G90"/>
    <mergeCell ref="B91:G91"/>
    <mergeCell ref="S91:X91"/>
    <mergeCell ref="B92:G92"/>
    <mergeCell ref="S92:X92"/>
    <mergeCell ref="B89:G89"/>
    <mergeCell ref="S89:X90"/>
    <mergeCell ref="Y89:Y90"/>
    <mergeCell ref="Z89:Z90"/>
    <mergeCell ref="AA89:AA90"/>
    <mergeCell ref="AB89:AB90"/>
    <mergeCell ref="H86:K86"/>
    <mergeCell ref="L86:P86"/>
    <mergeCell ref="S86:X86"/>
    <mergeCell ref="B87:G87"/>
    <mergeCell ref="S87:X87"/>
    <mergeCell ref="B88:G88"/>
    <mergeCell ref="L84:L85"/>
    <mergeCell ref="M84:M85"/>
    <mergeCell ref="N84:N85"/>
    <mergeCell ref="O84:O85"/>
    <mergeCell ref="P84:P85"/>
    <mergeCell ref="S84:X84"/>
    <mergeCell ref="S85:X85"/>
    <mergeCell ref="B81:G81"/>
    <mergeCell ref="S81:X81"/>
    <mergeCell ref="B82:G82"/>
    <mergeCell ref="S82:X82"/>
    <mergeCell ref="S83:X83"/>
    <mergeCell ref="B84:G86"/>
    <mergeCell ref="H84:H85"/>
    <mergeCell ref="I84:I85"/>
    <mergeCell ref="J84:J85"/>
    <mergeCell ref="K84:K85"/>
    <mergeCell ref="Y79:Y80"/>
    <mergeCell ref="Z79:Z80"/>
    <mergeCell ref="AA79:AA80"/>
    <mergeCell ref="AB79:AB80"/>
    <mergeCell ref="AC79:AC80"/>
    <mergeCell ref="B80:G80"/>
    <mergeCell ref="B76:G76"/>
    <mergeCell ref="S76:X76"/>
    <mergeCell ref="B77:G77"/>
    <mergeCell ref="S77:X77"/>
    <mergeCell ref="B78:G78"/>
    <mergeCell ref="B79:G79"/>
    <mergeCell ref="S79:X80"/>
    <mergeCell ref="P73:P74"/>
    <mergeCell ref="S73:X73"/>
    <mergeCell ref="S74:X74"/>
    <mergeCell ref="H75:K75"/>
    <mergeCell ref="L75:P75"/>
    <mergeCell ref="S75:X75"/>
    <mergeCell ref="S72:X72"/>
    <mergeCell ref="B73:G75"/>
    <mergeCell ref="H73:H74"/>
    <mergeCell ref="I73:I74"/>
    <mergeCell ref="J73:J74"/>
    <mergeCell ref="K73:K74"/>
    <mergeCell ref="L73:L74"/>
    <mergeCell ref="M73:M74"/>
    <mergeCell ref="N73:N74"/>
    <mergeCell ref="O73:O74"/>
    <mergeCell ref="AA69:AA70"/>
    <mergeCell ref="AB69:AB70"/>
    <mergeCell ref="AC69:AC70"/>
    <mergeCell ref="B70:G70"/>
    <mergeCell ref="B71:G71"/>
    <mergeCell ref="S71:X71"/>
    <mergeCell ref="B67:G67"/>
    <mergeCell ref="B68:G68"/>
    <mergeCell ref="B69:G69"/>
    <mergeCell ref="S69:X70"/>
    <mergeCell ref="Y69:Y70"/>
    <mergeCell ref="Z69:Z70"/>
    <mergeCell ref="Y62:Y63"/>
    <mergeCell ref="Z62:Z63"/>
    <mergeCell ref="AA62:AA63"/>
    <mergeCell ref="AB62:AB63"/>
    <mergeCell ref="AC62:AC63"/>
    <mergeCell ref="B66:G66"/>
    <mergeCell ref="S56:X56"/>
    <mergeCell ref="S57:X57"/>
    <mergeCell ref="S58:X58"/>
    <mergeCell ref="S59:X59"/>
    <mergeCell ref="S60:X60"/>
    <mergeCell ref="S62:X63"/>
    <mergeCell ref="S52:X52"/>
    <mergeCell ref="B53:C53"/>
    <mergeCell ref="D53:G53"/>
    <mergeCell ref="S53:X53"/>
    <mergeCell ref="S54:X54"/>
    <mergeCell ref="S55:X55"/>
    <mergeCell ref="S50:X51"/>
    <mergeCell ref="Y50:Y51"/>
    <mergeCell ref="Z50:Z51"/>
    <mergeCell ref="AA50:AA51"/>
    <mergeCell ref="AB50:AB51"/>
    <mergeCell ref="AC50:AC51"/>
    <mergeCell ref="B45:G45"/>
    <mergeCell ref="S45:X45"/>
    <mergeCell ref="B46:G46"/>
    <mergeCell ref="S46:X46"/>
    <mergeCell ref="S47:X47"/>
    <mergeCell ref="S48:X48"/>
    <mergeCell ref="AB41:AB42"/>
    <mergeCell ref="AC41:AC42"/>
    <mergeCell ref="H43:K43"/>
    <mergeCell ref="L43:P43"/>
    <mergeCell ref="S43:X43"/>
    <mergeCell ref="B44:G44"/>
    <mergeCell ref="S44:X44"/>
    <mergeCell ref="O41:O42"/>
    <mergeCell ref="P41:P42"/>
    <mergeCell ref="S41:X42"/>
    <mergeCell ref="Y41:Y42"/>
    <mergeCell ref="Z41:Z42"/>
    <mergeCell ref="AA41:AA42"/>
    <mergeCell ref="B39:G39"/>
    <mergeCell ref="R39:W39"/>
    <mergeCell ref="B41:G43"/>
    <mergeCell ref="H41:H42"/>
    <mergeCell ref="I41:I42"/>
    <mergeCell ref="J41:J42"/>
    <mergeCell ref="K41:K42"/>
    <mergeCell ref="L41:L42"/>
    <mergeCell ref="M41:M42"/>
    <mergeCell ref="N41:N42"/>
    <mergeCell ref="B36:G36"/>
    <mergeCell ref="R36:W36"/>
    <mergeCell ref="B37:G37"/>
    <mergeCell ref="R37:W37"/>
    <mergeCell ref="B38:G38"/>
    <mergeCell ref="R38:W38"/>
    <mergeCell ref="B33:G33"/>
    <mergeCell ref="R33:W33"/>
    <mergeCell ref="B34:G34"/>
    <mergeCell ref="R34:W34"/>
    <mergeCell ref="B35:G35"/>
    <mergeCell ref="R35:W35"/>
    <mergeCell ref="B30:G30"/>
    <mergeCell ref="R30:W30"/>
    <mergeCell ref="B31:G31"/>
    <mergeCell ref="R31:W31"/>
    <mergeCell ref="B32:G32"/>
    <mergeCell ref="R32:W32"/>
    <mergeCell ref="B27:G27"/>
    <mergeCell ref="R27:W27"/>
    <mergeCell ref="B28:G28"/>
    <mergeCell ref="R28:W28"/>
    <mergeCell ref="B29:G29"/>
    <mergeCell ref="R29:W29"/>
    <mergeCell ref="AA23:AA25"/>
    <mergeCell ref="AB23:AB25"/>
    <mergeCell ref="AC23:AC25"/>
    <mergeCell ref="H25:K25"/>
    <mergeCell ref="L25:P25"/>
    <mergeCell ref="B26:G26"/>
    <mergeCell ref="R26:W26"/>
    <mergeCell ref="O23:O24"/>
    <mergeCell ref="P23:P24"/>
    <mergeCell ref="R23:W25"/>
    <mergeCell ref="X23:X25"/>
    <mergeCell ref="Y23:Y25"/>
    <mergeCell ref="Z23:Z25"/>
    <mergeCell ref="B21:G21"/>
    <mergeCell ref="R21:W21"/>
    <mergeCell ref="B23:G25"/>
    <mergeCell ref="H23:H24"/>
    <mergeCell ref="I23:I24"/>
    <mergeCell ref="J23:J24"/>
    <mergeCell ref="K23:K24"/>
    <mergeCell ref="L23:L24"/>
    <mergeCell ref="M23:M24"/>
    <mergeCell ref="N23:N24"/>
    <mergeCell ref="B18:G18"/>
    <mergeCell ref="R18:W18"/>
    <mergeCell ref="B19:G19"/>
    <mergeCell ref="R19:W19"/>
    <mergeCell ref="B20:G20"/>
    <mergeCell ref="R20:W20"/>
    <mergeCell ref="B15:G15"/>
    <mergeCell ref="R15:W15"/>
    <mergeCell ref="B16:G16"/>
    <mergeCell ref="R16:W16"/>
    <mergeCell ref="B17:G17"/>
    <mergeCell ref="R17:W17"/>
    <mergeCell ref="B12:G12"/>
    <mergeCell ref="R12:W12"/>
    <mergeCell ref="B13:G13"/>
    <mergeCell ref="R13:W13"/>
    <mergeCell ref="B14:G14"/>
    <mergeCell ref="R14:W14"/>
    <mergeCell ref="X10:X11"/>
    <mergeCell ref="Y10:Y11"/>
    <mergeCell ref="Z10:Z11"/>
    <mergeCell ref="AA10:AA11"/>
    <mergeCell ref="AB10:AB11"/>
    <mergeCell ref="AC10:AC11"/>
    <mergeCell ref="C5:K8"/>
    <mergeCell ref="M5:N8"/>
    <mergeCell ref="R6:W6"/>
    <mergeCell ref="R7:W7"/>
    <mergeCell ref="R8:W8"/>
    <mergeCell ref="B10:G11"/>
    <mergeCell ref="R10:W11"/>
    <mergeCell ref="H11:K11"/>
    <mergeCell ref="L11:P11"/>
    <mergeCell ref="C1:R2"/>
    <mergeCell ref="U1:X2"/>
    <mergeCell ref="Y1:AC2"/>
    <mergeCell ref="R4:W5"/>
    <mergeCell ref="X4:X5"/>
    <mergeCell ref="Y4:Y5"/>
    <mergeCell ref="Z4:Z5"/>
    <mergeCell ref="AA4:AA5"/>
    <mergeCell ref="AB4:AB5"/>
    <mergeCell ref="AC4:AC5"/>
  </mergeCells>
  <conditionalFormatting sqref="P12:P21 AC135 AC137:AC139 AC127:AC131 AA156 AA163:AA172 P44:P71 AC106:AC108">
    <cfRule type="containsText" dxfId="170" priority="169" operator="containsText" text="tu">
      <formula>NOT(ISERROR(SEARCH("tu",P12)))</formula>
    </cfRule>
    <cfRule type="containsText" dxfId="169" priority="170" operator="containsText" text="q">
      <formula>NOT(ISERROR(SEARCH("q",P12)))</formula>
    </cfRule>
    <cfRule type="containsText" dxfId="168" priority="171" operator="containsText" text="p">
      <formula>NOT(ISERROR(SEARCH("p",P12)))</formula>
    </cfRule>
  </conditionalFormatting>
  <conditionalFormatting sqref="AC12:AC20 AC135 AC137:AC139 AC127:AC131 AA156 AA163:AA172 P44:P71 AC106:AC108">
    <cfRule type="containsText" dxfId="167" priority="168" operator="containsText" text="p">
      <formula>NOT(ISERROR(SEARCH("p",P12)))</formula>
    </cfRule>
  </conditionalFormatting>
  <conditionalFormatting sqref="AC12:AC20">
    <cfRule type="containsText" dxfId="166" priority="165" operator="containsText" text="tu">
      <formula>NOT(ISERROR(SEARCH("tu",AC12)))</formula>
    </cfRule>
    <cfRule type="containsText" dxfId="165" priority="166" operator="containsText" text="q">
      <formula>NOT(ISERROR(SEARCH("q",AC12)))</formula>
    </cfRule>
    <cfRule type="containsText" dxfId="164" priority="167" operator="containsText" text="p">
      <formula>NOT(ISERROR(SEARCH("p",AC12)))</formula>
    </cfRule>
  </conditionalFormatting>
  <conditionalFormatting sqref="AC26:AC38">
    <cfRule type="containsText" dxfId="163" priority="164" operator="containsText" text="p">
      <formula>NOT(ISERROR(SEARCH("p",AC26)))</formula>
    </cfRule>
  </conditionalFormatting>
  <conditionalFormatting sqref="AC26:AC38">
    <cfRule type="containsText" dxfId="162" priority="161" operator="containsText" text="tu">
      <formula>NOT(ISERROR(SEARCH("tu",AC26)))</formula>
    </cfRule>
    <cfRule type="containsText" dxfId="161" priority="162" operator="containsText" text="q">
      <formula>NOT(ISERROR(SEARCH("q",AC26)))</formula>
    </cfRule>
    <cfRule type="containsText" dxfId="160" priority="163" operator="containsText" text="p">
      <formula>NOT(ISERROR(SEARCH("p",AC26)))</formula>
    </cfRule>
  </conditionalFormatting>
  <conditionalFormatting sqref="P26:P39">
    <cfRule type="containsText" dxfId="159" priority="160" operator="containsText" text="p">
      <formula>NOT(ISERROR(SEARCH("p",P26)))</formula>
    </cfRule>
  </conditionalFormatting>
  <conditionalFormatting sqref="P26:P39">
    <cfRule type="containsText" dxfId="158" priority="157" operator="containsText" text="tu">
      <formula>NOT(ISERROR(SEARCH("tu",P26)))</formula>
    </cfRule>
    <cfRule type="containsText" dxfId="157" priority="158" operator="containsText" text="q">
      <formula>NOT(ISERROR(SEARCH("q",P26)))</formula>
    </cfRule>
    <cfRule type="containsText" dxfId="156" priority="159" operator="containsText" text="p">
      <formula>NOT(ISERROR(SEARCH("p",P26)))</formula>
    </cfRule>
  </conditionalFormatting>
  <conditionalFormatting sqref="AC43:AC47">
    <cfRule type="containsText" dxfId="155" priority="156" operator="containsText" text="p">
      <formula>NOT(ISERROR(SEARCH("p",AC43)))</formula>
    </cfRule>
  </conditionalFormatting>
  <conditionalFormatting sqref="AC43:AC47">
    <cfRule type="containsText" dxfId="154" priority="153" operator="containsText" text="tu">
      <formula>NOT(ISERROR(SEARCH("tu",AC43)))</formula>
    </cfRule>
    <cfRule type="containsText" dxfId="153" priority="154" operator="containsText" text="q">
      <formula>NOT(ISERROR(SEARCH("q",AC43)))</formula>
    </cfRule>
    <cfRule type="containsText" dxfId="152" priority="155" operator="containsText" text="p">
      <formula>NOT(ISERROR(SEARCH("p",AC43)))</formula>
    </cfRule>
  </conditionalFormatting>
  <conditionalFormatting sqref="AC64:AC67">
    <cfRule type="containsText" dxfId="151" priority="152" operator="containsText" text="p">
      <formula>NOT(ISERROR(SEARCH("p",AC64)))</formula>
    </cfRule>
  </conditionalFormatting>
  <conditionalFormatting sqref="AC64:AC67">
    <cfRule type="containsText" dxfId="150" priority="149" operator="containsText" text="tu">
      <formula>NOT(ISERROR(SEARCH("tu",AC64)))</formula>
    </cfRule>
    <cfRule type="containsText" dxfId="149" priority="150" operator="containsText" text="q">
      <formula>NOT(ISERROR(SEARCH("q",AC64)))</formula>
    </cfRule>
    <cfRule type="containsText" dxfId="148" priority="151" operator="containsText" text="p">
      <formula>NOT(ISERROR(SEARCH("p",AC64)))</formula>
    </cfRule>
  </conditionalFormatting>
  <conditionalFormatting sqref="AC71:AC77">
    <cfRule type="containsText" dxfId="147" priority="148" operator="containsText" text="p">
      <formula>NOT(ISERROR(SEARCH("p",AC71)))</formula>
    </cfRule>
  </conditionalFormatting>
  <conditionalFormatting sqref="AC71:AC77">
    <cfRule type="containsText" dxfId="146" priority="145" operator="containsText" text="tu">
      <formula>NOT(ISERROR(SEARCH("tu",AC71)))</formula>
    </cfRule>
    <cfRule type="containsText" dxfId="145" priority="146" operator="containsText" text="q">
      <formula>NOT(ISERROR(SEARCH("q",AC71)))</formula>
    </cfRule>
    <cfRule type="containsText" dxfId="144" priority="147" operator="containsText" text="p">
      <formula>NOT(ISERROR(SEARCH("p",AC71)))</formula>
    </cfRule>
  </conditionalFormatting>
  <conditionalFormatting sqref="AC81:AC87">
    <cfRule type="containsText" dxfId="143" priority="144" operator="containsText" text="p">
      <formula>NOT(ISERROR(SEARCH("p",AC81)))</formula>
    </cfRule>
  </conditionalFormatting>
  <conditionalFormatting sqref="AC81:AC87">
    <cfRule type="containsText" dxfId="142" priority="141" operator="containsText" text="tu">
      <formula>NOT(ISERROR(SEARCH("tu",AC81)))</formula>
    </cfRule>
    <cfRule type="containsText" dxfId="141" priority="142" operator="containsText" text="q">
      <formula>NOT(ISERROR(SEARCH("q",AC81)))</formula>
    </cfRule>
    <cfRule type="containsText" dxfId="140" priority="143" operator="containsText" text="p">
      <formula>NOT(ISERROR(SEARCH("p",AC81)))</formula>
    </cfRule>
  </conditionalFormatting>
  <conditionalFormatting sqref="AC91:AC97">
    <cfRule type="containsText" dxfId="139" priority="140" operator="containsText" text="p">
      <formula>NOT(ISERROR(SEARCH("p",AC91)))</formula>
    </cfRule>
  </conditionalFormatting>
  <conditionalFormatting sqref="AC91:AC97">
    <cfRule type="containsText" dxfId="138" priority="137" operator="containsText" text="tu">
      <formula>NOT(ISERROR(SEARCH("tu",AC91)))</formula>
    </cfRule>
    <cfRule type="containsText" dxfId="137" priority="138" operator="containsText" text="q">
      <formula>NOT(ISERROR(SEARCH("q",AC91)))</formula>
    </cfRule>
    <cfRule type="containsText" dxfId="136" priority="139" operator="containsText" text="p">
      <formula>NOT(ISERROR(SEARCH("p",AC91)))</formula>
    </cfRule>
  </conditionalFormatting>
  <conditionalFormatting sqref="AC112:AC123">
    <cfRule type="containsText" dxfId="135" priority="136" operator="containsText" text="p">
      <formula>NOT(ISERROR(SEARCH("p",AC112)))</formula>
    </cfRule>
  </conditionalFormatting>
  <conditionalFormatting sqref="AC112:AC123">
    <cfRule type="containsText" dxfId="134" priority="133" operator="containsText" text="tu">
      <formula>NOT(ISERROR(SEARCH("tu",AC112)))</formula>
    </cfRule>
    <cfRule type="containsText" dxfId="133" priority="134" operator="containsText" text="q">
      <formula>NOT(ISERROR(SEARCH("q",AC112)))</formula>
    </cfRule>
    <cfRule type="containsText" dxfId="132" priority="135" operator="containsText" text="p">
      <formula>NOT(ISERROR(SEARCH("p",AC112)))</formula>
    </cfRule>
  </conditionalFormatting>
  <conditionalFormatting sqref="P76:P82">
    <cfRule type="containsText" dxfId="131" priority="132" operator="containsText" text="p">
      <formula>NOT(ISERROR(SEARCH("p",P76)))</formula>
    </cfRule>
  </conditionalFormatting>
  <conditionalFormatting sqref="P76:P82">
    <cfRule type="containsText" dxfId="130" priority="129" operator="containsText" text="tu">
      <formula>NOT(ISERROR(SEARCH("tu",P76)))</formula>
    </cfRule>
    <cfRule type="containsText" dxfId="129" priority="130" operator="containsText" text="q">
      <formula>NOT(ISERROR(SEARCH("q",P76)))</formula>
    </cfRule>
    <cfRule type="containsText" dxfId="128" priority="131" operator="containsText" text="p">
      <formula>NOT(ISERROR(SEARCH("p",P76)))</formula>
    </cfRule>
  </conditionalFormatting>
  <conditionalFormatting sqref="P87:P106">
    <cfRule type="containsText" dxfId="127" priority="128" operator="containsText" text="p">
      <formula>NOT(ISERROR(SEARCH("p",P87)))</formula>
    </cfRule>
  </conditionalFormatting>
  <conditionalFormatting sqref="P87:P106">
    <cfRule type="containsText" dxfId="126" priority="125" operator="containsText" text="tu">
      <formula>NOT(ISERROR(SEARCH("tu",P87)))</formula>
    </cfRule>
    <cfRule type="containsText" dxfId="125" priority="126" operator="containsText" text="q">
      <formula>NOT(ISERROR(SEARCH("q",P87)))</formula>
    </cfRule>
    <cfRule type="containsText" dxfId="124" priority="127" operator="containsText" text="p">
      <formula>NOT(ISERROR(SEARCH("p",P87)))</formula>
    </cfRule>
  </conditionalFormatting>
  <conditionalFormatting sqref="AC6:AC8">
    <cfRule type="containsText" dxfId="123" priority="124" operator="containsText" text="p">
      <formula>NOT(ISERROR(SEARCH("p",AC6)))</formula>
    </cfRule>
  </conditionalFormatting>
  <conditionalFormatting sqref="AC6:AC8">
    <cfRule type="containsText" dxfId="122" priority="121" operator="containsText" text="tu">
      <formula>NOT(ISERROR(SEARCH("tu",AC6)))</formula>
    </cfRule>
    <cfRule type="containsText" dxfId="121" priority="122" operator="containsText" text="q">
      <formula>NOT(ISERROR(SEARCH("q",AC6)))</formula>
    </cfRule>
    <cfRule type="containsText" dxfId="120" priority="123" operator="containsText" text="p">
      <formula>NOT(ISERROR(SEARCH("p",AC6)))</formula>
    </cfRule>
  </conditionalFormatting>
  <conditionalFormatting sqref="P112:P123">
    <cfRule type="containsText" dxfId="119" priority="120" operator="containsText" text="p">
      <formula>NOT(ISERROR(SEARCH("p",P112)))</formula>
    </cfRule>
  </conditionalFormatting>
  <conditionalFormatting sqref="P112:P123">
    <cfRule type="containsText" dxfId="118" priority="117" operator="containsText" text="tu">
      <formula>NOT(ISERROR(SEARCH("tu",P112)))</formula>
    </cfRule>
    <cfRule type="containsText" dxfId="117" priority="118" operator="containsText" text="q">
      <formula>NOT(ISERROR(SEARCH("q",P112)))</formula>
    </cfRule>
    <cfRule type="containsText" dxfId="116" priority="119" operator="containsText" text="p">
      <formula>NOT(ISERROR(SEARCH("p",P112)))</formula>
    </cfRule>
  </conditionalFormatting>
  <conditionalFormatting sqref="P128:P139">
    <cfRule type="containsText" dxfId="115" priority="116" operator="containsText" text="p">
      <formula>NOT(ISERROR(SEARCH("p",P128)))</formula>
    </cfRule>
  </conditionalFormatting>
  <conditionalFormatting sqref="P128:P139">
    <cfRule type="containsText" dxfId="114" priority="113" operator="containsText" text="tu">
      <formula>NOT(ISERROR(SEARCH("tu",P128)))</formula>
    </cfRule>
    <cfRule type="containsText" dxfId="113" priority="114" operator="containsText" text="q">
      <formula>NOT(ISERROR(SEARCH("q",P128)))</formula>
    </cfRule>
    <cfRule type="containsText" dxfId="112" priority="115" operator="containsText" text="p">
      <formula>NOT(ISERROR(SEARCH("p",P128)))</formula>
    </cfRule>
  </conditionalFormatting>
  <conditionalFormatting sqref="AC136">
    <cfRule type="containsText" dxfId="111" priority="110" operator="containsText" text="tu">
      <formula>NOT(ISERROR(SEARCH("tu",AC136)))</formula>
    </cfRule>
    <cfRule type="containsText" dxfId="110" priority="111" operator="containsText" text="q">
      <formula>NOT(ISERROR(SEARCH("q",AC136)))</formula>
    </cfRule>
    <cfRule type="containsText" dxfId="109" priority="112" operator="containsText" text="p">
      <formula>NOT(ISERROR(SEARCH("p",AC136)))</formula>
    </cfRule>
  </conditionalFormatting>
  <conditionalFormatting sqref="AC136">
    <cfRule type="containsText" dxfId="108" priority="109" operator="containsText" text="p">
      <formula>NOT(ISERROR(SEARCH("p",AC136)))</formula>
    </cfRule>
  </conditionalFormatting>
  <conditionalFormatting sqref="P144:P150">
    <cfRule type="containsText" dxfId="107" priority="108" operator="containsText" text="p">
      <formula>NOT(ISERROR(SEARCH("p",P144)))</formula>
    </cfRule>
  </conditionalFormatting>
  <conditionalFormatting sqref="P144:P150">
    <cfRule type="containsText" dxfId="106" priority="105" operator="containsText" text="tu">
      <formula>NOT(ISERROR(SEARCH("tu",P144)))</formula>
    </cfRule>
    <cfRule type="containsText" dxfId="105" priority="106" operator="containsText" text="q">
      <formula>NOT(ISERROR(SEARCH("q",P144)))</formula>
    </cfRule>
    <cfRule type="containsText" dxfId="104" priority="107" operator="containsText" text="p">
      <formula>NOT(ISERROR(SEARCH("p",P144)))</formula>
    </cfRule>
  </conditionalFormatting>
  <conditionalFormatting sqref="AA157">
    <cfRule type="containsText" dxfId="103" priority="102" operator="containsText" text="tu">
      <formula>NOT(ISERROR(SEARCH("tu",AA157)))</formula>
    </cfRule>
    <cfRule type="containsText" dxfId="102" priority="103" operator="containsText" text="q">
      <formula>NOT(ISERROR(SEARCH("q",AA157)))</formula>
    </cfRule>
    <cfRule type="containsText" dxfId="101" priority="104" operator="containsText" text="p">
      <formula>NOT(ISERROR(SEARCH("p",AA157)))</formula>
    </cfRule>
  </conditionalFormatting>
  <conditionalFormatting sqref="AA157">
    <cfRule type="containsText" dxfId="100" priority="101" operator="containsText" text="p">
      <formula>NOT(ISERROR(SEARCH("p",AA157)))</formula>
    </cfRule>
  </conditionalFormatting>
  <conditionalFormatting sqref="AA158">
    <cfRule type="containsText" dxfId="99" priority="98" operator="containsText" text="tu">
      <formula>NOT(ISERROR(SEARCH("tu",AA158)))</formula>
    </cfRule>
    <cfRule type="containsText" dxfId="98" priority="99" operator="containsText" text="q">
      <formula>NOT(ISERROR(SEARCH("q",AA158)))</formula>
    </cfRule>
    <cfRule type="containsText" dxfId="97" priority="100" operator="containsText" text="p">
      <formula>NOT(ISERROR(SEARCH("p",AA158)))</formula>
    </cfRule>
  </conditionalFormatting>
  <conditionalFormatting sqref="AA158">
    <cfRule type="containsText" dxfId="96" priority="97" operator="containsText" text="p">
      <formula>NOT(ISERROR(SEARCH("p",AA158)))</formula>
    </cfRule>
  </conditionalFormatting>
  <conditionalFormatting sqref="AA159">
    <cfRule type="containsText" dxfId="95" priority="94" operator="containsText" text="tu">
      <formula>NOT(ISERROR(SEARCH("tu",AA159)))</formula>
    </cfRule>
    <cfRule type="containsText" dxfId="94" priority="95" operator="containsText" text="q">
      <formula>NOT(ISERROR(SEARCH("q",AA159)))</formula>
    </cfRule>
    <cfRule type="containsText" dxfId="93" priority="96" operator="containsText" text="p">
      <formula>NOT(ISERROR(SEARCH("p",AA159)))</formula>
    </cfRule>
  </conditionalFormatting>
  <conditionalFormatting sqref="AA159">
    <cfRule type="containsText" dxfId="92" priority="93" operator="containsText" text="p">
      <formula>NOT(ISERROR(SEARCH("p",AA159)))</formula>
    </cfRule>
  </conditionalFormatting>
  <conditionalFormatting sqref="AA160">
    <cfRule type="containsText" dxfId="91" priority="90" operator="containsText" text="tu">
      <formula>NOT(ISERROR(SEARCH("tu",AA160)))</formula>
    </cfRule>
    <cfRule type="containsText" dxfId="90" priority="91" operator="containsText" text="q">
      <formula>NOT(ISERROR(SEARCH("q",AA160)))</formula>
    </cfRule>
    <cfRule type="containsText" dxfId="89" priority="92" operator="containsText" text="p">
      <formula>NOT(ISERROR(SEARCH("p",AA160)))</formula>
    </cfRule>
  </conditionalFormatting>
  <conditionalFormatting sqref="AA160">
    <cfRule type="containsText" dxfId="88" priority="89" operator="containsText" text="p">
      <formula>NOT(ISERROR(SEARCH("p",AA160)))</formula>
    </cfRule>
  </conditionalFormatting>
  <conditionalFormatting sqref="AA161">
    <cfRule type="containsText" dxfId="87" priority="86" operator="containsText" text="tu">
      <formula>NOT(ISERROR(SEARCH("tu",AA161)))</formula>
    </cfRule>
    <cfRule type="containsText" dxfId="86" priority="87" operator="containsText" text="q">
      <formula>NOT(ISERROR(SEARCH("q",AA161)))</formula>
    </cfRule>
    <cfRule type="containsText" dxfId="85" priority="88" operator="containsText" text="p">
      <formula>NOT(ISERROR(SEARCH("p",AA161)))</formula>
    </cfRule>
  </conditionalFormatting>
  <conditionalFormatting sqref="AA161">
    <cfRule type="containsText" dxfId="84" priority="85" operator="containsText" text="p">
      <formula>NOT(ISERROR(SEARCH("p",AA161)))</formula>
    </cfRule>
  </conditionalFormatting>
  <conditionalFormatting sqref="AA162">
    <cfRule type="containsText" dxfId="83" priority="82" operator="containsText" text="tu">
      <formula>NOT(ISERROR(SEARCH("tu",AA162)))</formula>
    </cfRule>
    <cfRule type="containsText" dxfId="82" priority="83" operator="containsText" text="q">
      <formula>NOT(ISERROR(SEARCH("q",AA162)))</formula>
    </cfRule>
    <cfRule type="containsText" dxfId="81" priority="84" operator="containsText" text="p">
      <formula>NOT(ISERROR(SEARCH("p",AA162)))</formula>
    </cfRule>
  </conditionalFormatting>
  <conditionalFormatting sqref="AA162">
    <cfRule type="containsText" dxfId="80" priority="81" operator="containsText" text="p">
      <formula>NOT(ISERROR(SEARCH("p",AA162)))</formula>
    </cfRule>
  </conditionalFormatting>
  <conditionalFormatting sqref="AC156 AC172">
    <cfRule type="containsText" dxfId="79" priority="78" operator="containsText" text="tu">
      <formula>NOT(ISERROR(SEARCH("tu",AC156)))</formula>
    </cfRule>
    <cfRule type="containsText" dxfId="78" priority="79" operator="containsText" text="q">
      <formula>NOT(ISERROR(SEARCH("q",AC156)))</formula>
    </cfRule>
    <cfRule type="containsText" dxfId="77" priority="80" operator="containsText" text="p">
      <formula>NOT(ISERROR(SEARCH("p",AC156)))</formula>
    </cfRule>
  </conditionalFormatting>
  <conditionalFormatting sqref="AC156 AC172">
    <cfRule type="containsText" dxfId="76" priority="77" operator="containsText" text="p">
      <formula>NOT(ISERROR(SEARCH("p",AC156)))</formula>
    </cfRule>
  </conditionalFormatting>
  <conditionalFormatting sqref="AC157:AC171">
    <cfRule type="containsText" dxfId="75" priority="74" operator="containsText" text="tu">
      <formula>NOT(ISERROR(SEARCH("tu",AC157)))</formula>
    </cfRule>
    <cfRule type="containsText" dxfId="74" priority="75" operator="containsText" text="q">
      <formula>NOT(ISERROR(SEARCH("q",AC157)))</formula>
    </cfRule>
    <cfRule type="containsText" dxfId="73" priority="76" operator="containsText" text="p">
      <formula>NOT(ISERROR(SEARCH("p",AC157)))</formula>
    </cfRule>
  </conditionalFormatting>
  <conditionalFormatting sqref="AC157:AC171">
    <cfRule type="containsText" dxfId="72" priority="73" operator="containsText" text="p">
      <formula>NOT(ISERROR(SEARCH("p",AC157)))</formula>
    </cfRule>
  </conditionalFormatting>
  <conditionalFormatting sqref="AC48">
    <cfRule type="containsText" dxfId="71" priority="72" operator="containsText" text="p">
      <formula>NOT(ISERROR(SEARCH("p",AC48)))</formula>
    </cfRule>
  </conditionalFormatting>
  <conditionalFormatting sqref="AC48">
    <cfRule type="containsText" dxfId="70" priority="69" operator="containsText" text="tu">
      <formula>NOT(ISERROR(SEARCH("tu",AC48)))</formula>
    </cfRule>
    <cfRule type="containsText" dxfId="69" priority="70" operator="containsText" text="q">
      <formula>NOT(ISERROR(SEARCH("q",AC48)))</formula>
    </cfRule>
    <cfRule type="containsText" dxfId="68" priority="71" operator="containsText" text="p">
      <formula>NOT(ISERROR(SEARCH("p",AC48)))</formula>
    </cfRule>
  </conditionalFormatting>
  <conditionalFormatting sqref="AA178">
    <cfRule type="containsText" dxfId="67" priority="66" operator="containsText" text="tu">
      <formula>NOT(ISERROR(SEARCH("tu",AA178)))</formula>
    </cfRule>
    <cfRule type="containsText" dxfId="66" priority="67" operator="containsText" text="q">
      <formula>NOT(ISERROR(SEARCH("q",AA178)))</formula>
    </cfRule>
    <cfRule type="containsText" dxfId="65" priority="68" operator="containsText" text="p">
      <formula>NOT(ISERROR(SEARCH("p",AA178)))</formula>
    </cfRule>
  </conditionalFormatting>
  <conditionalFormatting sqref="AA178">
    <cfRule type="containsText" dxfId="64" priority="65" operator="containsText" text="p">
      <formula>NOT(ISERROR(SEARCH("p",AA178)))</formula>
    </cfRule>
  </conditionalFormatting>
  <conditionalFormatting sqref="AA179">
    <cfRule type="containsText" dxfId="63" priority="62" operator="containsText" text="tu">
      <formula>NOT(ISERROR(SEARCH("tu",AA179)))</formula>
    </cfRule>
    <cfRule type="containsText" dxfId="62" priority="63" operator="containsText" text="q">
      <formula>NOT(ISERROR(SEARCH("q",AA179)))</formula>
    </cfRule>
    <cfRule type="containsText" dxfId="61" priority="64" operator="containsText" text="p">
      <formula>NOT(ISERROR(SEARCH("p",AA179)))</formula>
    </cfRule>
  </conditionalFormatting>
  <conditionalFormatting sqref="AA179">
    <cfRule type="containsText" dxfId="60" priority="61" operator="containsText" text="p">
      <formula>NOT(ISERROR(SEARCH("p",AA179)))</formula>
    </cfRule>
  </conditionalFormatting>
  <conditionalFormatting sqref="AA180">
    <cfRule type="containsText" dxfId="59" priority="58" operator="containsText" text="tu">
      <formula>NOT(ISERROR(SEARCH("tu",AA180)))</formula>
    </cfRule>
    <cfRule type="containsText" dxfId="58" priority="59" operator="containsText" text="q">
      <formula>NOT(ISERROR(SEARCH("q",AA180)))</formula>
    </cfRule>
    <cfRule type="containsText" dxfId="57" priority="60" operator="containsText" text="p">
      <formula>NOT(ISERROR(SEARCH("p",AA180)))</formula>
    </cfRule>
  </conditionalFormatting>
  <conditionalFormatting sqref="AA180">
    <cfRule type="containsText" dxfId="56" priority="57" operator="containsText" text="p">
      <formula>NOT(ISERROR(SEARCH("p",AA180)))</formula>
    </cfRule>
  </conditionalFormatting>
  <conditionalFormatting sqref="AA181">
    <cfRule type="containsText" dxfId="55" priority="54" operator="containsText" text="tu">
      <formula>NOT(ISERROR(SEARCH("tu",AA181)))</formula>
    </cfRule>
    <cfRule type="containsText" dxfId="54" priority="55" operator="containsText" text="q">
      <formula>NOT(ISERROR(SEARCH("q",AA181)))</formula>
    </cfRule>
    <cfRule type="containsText" dxfId="53" priority="56" operator="containsText" text="p">
      <formula>NOT(ISERROR(SEARCH("p",AA181)))</formula>
    </cfRule>
  </conditionalFormatting>
  <conditionalFormatting sqref="AA181">
    <cfRule type="containsText" dxfId="52" priority="53" operator="containsText" text="p">
      <formula>NOT(ISERROR(SEARCH("p",AA181)))</formula>
    </cfRule>
  </conditionalFormatting>
  <conditionalFormatting sqref="P178">
    <cfRule type="containsText" dxfId="51" priority="50" operator="containsText" text="tu">
      <formula>NOT(ISERROR(SEARCH("tu",P178)))</formula>
    </cfRule>
    <cfRule type="containsText" dxfId="50" priority="51" operator="containsText" text="q">
      <formula>NOT(ISERROR(SEARCH("q",P178)))</formula>
    </cfRule>
    <cfRule type="containsText" dxfId="49" priority="52" operator="containsText" text="p">
      <formula>NOT(ISERROR(SEARCH("p",P178)))</formula>
    </cfRule>
  </conditionalFormatting>
  <conditionalFormatting sqref="P178">
    <cfRule type="containsText" dxfId="48" priority="49" operator="containsText" text="p">
      <formula>NOT(ISERROR(SEARCH("p",P178)))</formula>
    </cfRule>
  </conditionalFormatting>
  <conditionalFormatting sqref="AC178">
    <cfRule type="containsText" dxfId="47" priority="46" operator="containsText" text="tu">
      <formula>NOT(ISERROR(SEARCH("tu",AC178)))</formula>
    </cfRule>
    <cfRule type="containsText" dxfId="46" priority="47" operator="containsText" text="q">
      <formula>NOT(ISERROR(SEARCH("q",AC178)))</formula>
    </cfRule>
    <cfRule type="containsText" dxfId="45" priority="48" operator="containsText" text="p">
      <formula>NOT(ISERROR(SEARCH("p",AC178)))</formula>
    </cfRule>
  </conditionalFormatting>
  <conditionalFormatting sqref="AC178">
    <cfRule type="containsText" dxfId="44" priority="45" operator="containsText" text="p">
      <formula>NOT(ISERROR(SEARCH("p",AC178)))</formula>
    </cfRule>
  </conditionalFormatting>
  <conditionalFormatting sqref="P157:P171">
    <cfRule type="containsText" dxfId="43" priority="38" operator="containsText" text="tu">
      <formula>NOT(ISERROR(SEARCH("tu",P157)))</formula>
    </cfRule>
    <cfRule type="containsText" dxfId="42" priority="39" operator="containsText" text="q">
      <formula>NOT(ISERROR(SEARCH("q",P157)))</formula>
    </cfRule>
    <cfRule type="containsText" dxfId="41" priority="40" operator="containsText" text="p">
      <formula>NOT(ISERROR(SEARCH("p",P157)))</formula>
    </cfRule>
  </conditionalFormatting>
  <conditionalFormatting sqref="P157:P171">
    <cfRule type="containsText" dxfId="40" priority="37" operator="containsText" text="p">
      <formula>NOT(ISERROR(SEARCH("p",P157)))</formula>
    </cfRule>
  </conditionalFormatting>
  <conditionalFormatting sqref="P156 P172">
    <cfRule type="containsText" dxfId="39" priority="42" operator="containsText" text="tu">
      <formula>NOT(ISERROR(SEARCH("tu",P156)))</formula>
    </cfRule>
    <cfRule type="containsText" dxfId="38" priority="43" operator="containsText" text="q">
      <formula>NOT(ISERROR(SEARCH("q",P156)))</formula>
    </cfRule>
    <cfRule type="containsText" dxfId="37" priority="44" operator="containsText" text="p">
      <formula>NOT(ISERROR(SEARCH("p",P156)))</formula>
    </cfRule>
  </conditionalFormatting>
  <conditionalFormatting sqref="P156 P172">
    <cfRule type="containsText" dxfId="36" priority="41" operator="containsText" text="p">
      <formula>NOT(ISERROR(SEARCH("p",P156)))</formula>
    </cfRule>
  </conditionalFormatting>
  <conditionalFormatting sqref="P179">
    <cfRule type="containsText" dxfId="35" priority="34" operator="containsText" text="tu">
      <formula>NOT(ISERROR(SEARCH("tu",P179)))</formula>
    </cfRule>
    <cfRule type="containsText" dxfId="34" priority="35" operator="containsText" text="q">
      <formula>NOT(ISERROR(SEARCH("q",P179)))</formula>
    </cfRule>
    <cfRule type="containsText" dxfId="33" priority="36" operator="containsText" text="p">
      <formula>NOT(ISERROR(SEARCH("p",P179)))</formula>
    </cfRule>
  </conditionalFormatting>
  <conditionalFormatting sqref="P179">
    <cfRule type="containsText" dxfId="32" priority="33" operator="containsText" text="p">
      <formula>NOT(ISERROR(SEARCH("p",P179)))</formula>
    </cfRule>
  </conditionalFormatting>
  <conditionalFormatting sqref="P180">
    <cfRule type="containsText" dxfId="31" priority="30" operator="containsText" text="tu">
      <formula>NOT(ISERROR(SEARCH("tu",P180)))</formula>
    </cfRule>
    <cfRule type="containsText" dxfId="30" priority="31" operator="containsText" text="q">
      <formula>NOT(ISERROR(SEARCH("q",P180)))</formula>
    </cfRule>
    <cfRule type="containsText" dxfId="29" priority="32" operator="containsText" text="p">
      <formula>NOT(ISERROR(SEARCH("p",P180)))</formula>
    </cfRule>
  </conditionalFormatting>
  <conditionalFormatting sqref="P180">
    <cfRule type="containsText" dxfId="28" priority="29" operator="containsText" text="p">
      <formula>NOT(ISERROR(SEARCH("p",P180)))</formula>
    </cfRule>
  </conditionalFormatting>
  <conditionalFormatting sqref="P181">
    <cfRule type="containsText" dxfId="27" priority="26" operator="containsText" text="tu">
      <formula>NOT(ISERROR(SEARCH("tu",P181)))</formula>
    </cfRule>
    <cfRule type="containsText" dxfId="26" priority="27" operator="containsText" text="q">
      <formula>NOT(ISERROR(SEARCH("q",P181)))</formula>
    </cfRule>
    <cfRule type="containsText" dxfId="25" priority="28" operator="containsText" text="p">
      <formula>NOT(ISERROR(SEARCH("p",P181)))</formula>
    </cfRule>
  </conditionalFormatting>
  <conditionalFormatting sqref="P181">
    <cfRule type="containsText" dxfId="24" priority="25" operator="containsText" text="p">
      <formula>NOT(ISERROR(SEARCH("p",P181)))</formula>
    </cfRule>
  </conditionalFormatting>
  <conditionalFormatting sqref="AC179">
    <cfRule type="containsText" dxfId="23" priority="22" operator="containsText" text="tu">
      <formula>NOT(ISERROR(SEARCH("tu",AC179)))</formula>
    </cfRule>
    <cfRule type="containsText" dxfId="22" priority="23" operator="containsText" text="q">
      <formula>NOT(ISERROR(SEARCH("q",AC179)))</formula>
    </cfRule>
    <cfRule type="containsText" dxfId="21" priority="24" operator="containsText" text="p">
      <formula>NOT(ISERROR(SEARCH("p",AC179)))</formula>
    </cfRule>
  </conditionalFormatting>
  <conditionalFormatting sqref="AC179">
    <cfRule type="containsText" dxfId="20" priority="21" operator="containsText" text="p">
      <formula>NOT(ISERROR(SEARCH("p",AC179)))</formula>
    </cfRule>
  </conditionalFormatting>
  <conditionalFormatting sqref="AC180">
    <cfRule type="containsText" dxfId="19" priority="18" operator="containsText" text="tu">
      <formula>NOT(ISERROR(SEARCH("tu",AC180)))</formula>
    </cfRule>
    <cfRule type="containsText" dxfId="18" priority="19" operator="containsText" text="q">
      <formula>NOT(ISERROR(SEARCH("q",AC180)))</formula>
    </cfRule>
    <cfRule type="containsText" dxfId="17" priority="20" operator="containsText" text="p">
      <formula>NOT(ISERROR(SEARCH("p",AC180)))</formula>
    </cfRule>
  </conditionalFormatting>
  <conditionalFormatting sqref="AC180">
    <cfRule type="containsText" dxfId="16" priority="17" operator="containsText" text="p">
      <formula>NOT(ISERROR(SEARCH("p",AC180)))</formula>
    </cfRule>
  </conditionalFormatting>
  <conditionalFormatting sqref="AC181">
    <cfRule type="containsText" dxfId="15" priority="14" operator="containsText" text="tu">
      <formula>NOT(ISERROR(SEARCH("tu",AC181)))</formula>
    </cfRule>
    <cfRule type="containsText" dxfId="14" priority="15" operator="containsText" text="q">
      <formula>NOT(ISERROR(SEARCH("q",AC181)))</formula>
    </cfRule>
    <cfRule type="containsText" dxfId="13" priority="16" operator="containsText" text="p">
      <formula>NOT(ISERROR(SEARCH("p",AC181)))</formula>
    </cfRule>
  </conditionalFormatting>
  <conditionalFormatting sqref="AC181">
    <cfRule type="containsText" dxfId="12" priority="13" operator="containsText" text="p">
      <formula>NOT(ISERROR(SEARCH("p",AC181)))</formula>
    </cfRule>
  </conditionalFormatting>
  <conditionalFormatting sqref="AC101 AC103:AC105">
    <cfRule type="containsText" dxfId="11" priority="10" operator="containsText" text="tu">
      <formula>NOT(ISERROR(SEARCH("tu",AC101)))</formula>
    </cfRule>
    <cfRule type="containsText" dxfId="10" priority="11" operator="containsText" text="q">
      <formula>NOT(ISERROR(SEARCH("q",AC101)))</formula>
    </cfRule>
    <cfRule type="containsText" dxfId="9" priority="12" operator="containsText" text="p">
      <formula>NOT(ISERROR(SEARCH("p",AC101)))</formula>
    </cfRule>
  </conditionalFormatting>
  <conditionalFormatting sqref="AC101 AC103:AC105">
    <cfRule type="containsText" dxfId="8" priority="9" operator="containsText" text="p">
      <formula>NOT(ISERROR(SEARCH("p",AC101)))</formula>
    </cfRule>
  </conditionalFormatting>
  <conditionalFormatting sqref="AC102">
    <cfRule type="containsText" dxfId="7" priority="6" operator="containsText" text="tu">
      <formula>NOT(ISERROR(SEARCH("tu",AC102)))</formula>
    </cfRule>
    <cfRule type="containsText" dxfId="6" priority="7" operator="containsText" text="q">
      <formula>NOT(ISERROR(SEARCH("q",AC102)))</formula>
    </cfRule>
    <cfRule type="containsText" dxfId="5" priority="8" operator="containsText" text="p">
      <formula>NOT(ISERROR(SEARCH("p",AC102)))</formula>
    </cfRule>
  </conditionalFormatting>
  <conditionalFormatting sqref="AC102">
    <cfRule type="containsText" dxfId="4" priority="5" operator="containsText" text="p">
      <formula>NOT(ISERROR(SEARCH("p",AC102)))</formula>
    </cfRule>
  </conditionalFormatting>
  <conditionalFormatting sqref="AC143:AC149">
    <cfRule type="containsText" dxfId="3" priority="4" operator="containsText" text="p">
      <formula>NOT(ISERROR(SEARCH("p",AC143)))</formula>
    </cfRule>
  </conditionalFormatting>
  <conditionalFormatting sqref="AC143:AC149">
    <cfRule type="containsText" dxfId="2" priority="1" operator="containsText" text="tu">
      <formula>NOT(ISERROR(SEARCH("tu",AC143)))</formula>
    </cfRule>
    <cfRule type="containsText" dxfId="1" priority="2" operator="containsText" text="q">
      <formula>NOT(ISERROR(SEARCH("q",AC143)))</formula>
    </cfRule>
    <cfRule type="containsText" dxfId="0" priority="3" operator="containsText" text="p">
      <formula>NOT(ISERROR(SEARCH("p",AC143)))</formula>
    </cfRule>
  </conditionalFormatting>
  <printOptions horizontalCentered="1"/>
  <pageMargins left="0.15748031496062992" right="0.15748031496062992" top="0.23622047244094491" bottom="0.23622047244094491" header="0.23622047244094491" footer="0.23622047244094491"/>
  <pageSetup paperSize="8" scale="76" fitToHeight="0" orientation="portrait" r:id="rId1"/>
  <headerFooter alignWithMargins="0"/>
  <rowBreaks count="2" manualBreakCount="2">
    <brk id="108" max="16383" man="1"/>
    <brk id="199" max="16383" man="1"/>
  </rowBreak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statistiques 5142000</vt:lpstr>
      <vt:lpstr>'statistiques 5142000'!Impression_des_titres</vt:lpstr>
      <vt:lpstr>'statistiques 5142000'!Zone_d_impression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Arnaud Mayeur</dc:creator>
  <cp:lastModifiedBy>Arnaud Mayeur</cp:lastModifiedBy>
  <dcterms:created xsi:type="dcterms:W3CDTF">2022-04-05T00:12:39Z</dcterms:created>
  <dcterms:modified xsi:type="dcterms:W3CDTF">2022-04-05T00:12:44Z</dcterms:modified>
</cp:coreProperties>
</file>